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0100" windowHeight="7875" activeTab="6"/>
  </bookViews>
  <sheets>
    <sheet name="Dziewczynki" sheetId="1" r:id="rId1"/>
    <sheet name="Chłopcy" sheetId="2" r:id="rId2"/>
    <sheet name="Młodziczki" sheetId="3" r:id="rId3"/>
    <sheet name="Młodzicy" sheetId="4" r:id="rId4"/>
    <sheet name="Juniorki mł" sheetId="5" r:id="rId5"/>
    <sheet name="Juniorzy mł" sheetId="6" r:id="rId6"/>
    <sheet name="Klubowa" sheetId="7" r:id="rId7"/>
    <sheet name="Finał rozpiska" sheetId="8" r:id="rId8"/>
    <sheet name="FINAŁ" sheetId="9" state="hidden" r:id="rId9"/>
  </sheets>
  <definedNames>
    <definedName name="Excel_BuiltIn_Print_Area_2" localSheetId="1">'Chłopcy'!$A$2:$N$15</definedName>
    <definedName name="Excel_BuiltIn_Print_Area_2">'Dziewczynki'!$A$1:$N$13</definedName>
    <definedName name="Excel_BuiltIn_Print_Area_7">'FINAŁ'!$A$1:$I$42</definedName>
    <definedName name="Excel_BuiltIn_Print_Area_8">'Klubowa'!$A$1:$I$15</definedName>
  </definedNames>
  <calcPr fullCalcOnLoad="1"/>
</workbook>
</file>

<file path=xl/sharedStrings.xml><?xml version="1.0" encoding="utf-8"?>
<sst xmlns="http://schemas.openxmlformats.org/spreadsheetml/2006/main" count="755" uniqueCount="332">
  <si>
    <t xml:space="preserve">XXXI Ogólnopolski Młodzieżowy Turniej Kręglarski o Puchar Wronek </t>
  </si>
  <si>
    <t>Wronki 01-05.03.2017 r.</t>
  </si>
  <si>
    <t>DZIEWCZYNKI</t>
  </si>
  <si>
    <t>Eliminacje</t>
  </si>
  <si>
    <t>Uwagi</t>
  </si>
  <si>
    <t>FINAŁ</t>
  </si>
  <si>
    <t>SUMA</t>
  </si>
  <si>
    <t>Miej.</t>
  </si>
  <si>
    <t xml:space="preserve">Nazwisko </t>
  </si>
  <si>
    <t>Imię</t>
  </si>
  <si>
    <t>Klub</t>
  </si>
  <si>
    <t>Wynik</t>
  </si>
  <si>
    <t>x</t>
  </si>
  <si>
    <t>PKT</t>
  </si>
  <si>
    <t>Wysocka</t>
  </si>
  <si>
    <t>Dominika</t>
  </si>
  <si>
    <t>MLKS Tucholanka Tuchola</t>
  </si>
  <si>
    <t>Busiak</t>
  </si>
  <si>
    <t>Daniela</t>
  </si>
  <si>
    <t>KS Pilica Tomaszów Mazowiecki</t>
  </si>
  <si>
    <t xml:space="preserve">Pajor </t>
  </si>
  <si>
    <t>Maria</t>
  </si>
  <si>
    <t>KK Dziewiątka-Amica Wronki</t>
  </si>
  <si>
    <t>Chrabąszcz</t>
  </si>
  <si>
    <t>Julia</t>
  </si>
  <si>
    <t>BOSiR Brzesko</t>
  </si>
  <si>
    <t>Gbiorczyk</t>
  </si>
  <si>
    <t>Weronika</t>
  </si>
  <si>
    <t>KS Polonia 1912 Leszno</t>
  </si>
  <si>
    <t xml:space="preserve">Ryś </t>
  </si>
  <si>
    <t>Marika</t>
  </si>
  <si>
    <t>OSiR-Vector Tarnowo Podgórne</t>
  </si>
  <si>
    <t>Koniec eliminacji 14.30</t>
  </si>
  <si>
    <t>Sikora</t>
  </si>
  <si>
    <t>Laura</t>
  </si>
  <si>
    <t>Klemenska</t>
  </si>
  <si>
    <t>Alicja</t>
  </si>
  <si>
    <t>Kiełpińska</t>
  </si>
  <si>
    <t>CHŁOPCY</t>
  </si>
  <si>
    <t>Bonk</t>
  </si>
  <si>
    <t>Michał</t>
  </si>
  <si>
    <t>Hajdo</t>
  </si>
  <si>
    <t>Rafał</t>
  </si>
  <si>
    <t>Tomalka</t>
  </si>
  <si>
    <t>Kamil</t>
  </si>
  <si>
    <t>Piasta</t>
  </si>
  <si>
    <t>Marcel</t>
  </si>
  <si>
    <t>KS Czarna Kula Poznań</t>
  </si>
  <si>
    <t xml:space="preserve">Krych </t>
  </si>
  <si>
    <t>Jakub</t>
  </si>
  <si>
    <t>Komowski</t>
  </si>
  <si>
    <t>Oskar</t>
  </si>
  <si>
    <t>KS Zatoka Puck</t>
  </si>
  <si>
    <t>Konieczny</t>
  </si>
  <si>
    <t>Bartosz</t>
  </si>
  <si>
    <t>Przybył</t>
  </si>
  <si>
    <t>Hubert</t>
  </si>
  <si>
    <t xml:space="preserve">Podolski </t>
  </si>
  <si>
    <t>Jan</t>
  </si>
  <si>
    <t>KK Wrzos Sieraków</t>
  </si>
  <si>
    <t>Semkło</t>
  </si>
  <si>
    <t>Kacper</t>
  </si>
  <si>
    <t>Nowak</t>
  </si>
  <si>
    <t>Judkowiak</t>
  </si>
  <si>
    <t>Mikołaj</t>
  </si>
  <si>
    <t>Patryk</t>
  </si>
  <si>
    <t>Świniarski</t>
  </si>
  <si>
    <t>Maksymilian</t>
  </si>
  <si>
    <t>Redlin</t>
  </si>
  <si>
    <t>MŁODZICZKI</t>
  </si>
  <si>
    <t>Finał</t>
  </si>
  <si>
    <t>Nazwisko</t>
  </si>
  <si>
    <t>P</t>
  </si>
  <si>
    <t>Z</t>
  </si>
  <si>
    <t>X</t>
  </si>
  <si>
    <t>Razem</t>
  </si>
  <si>
    <t>Kompa</t>
  </si>
  <si>
    <t>Małgorzata</t>
  </si>
  <si>
    <t>Kobiór</t>
  </si>
  <si>
    <t>Nicola</t>
  </si>
  <si>
    <t>KS Polonia Łaziska Górne</t>
  </si>
  <si>
    <t>Zdulska</t>
  </si>
  <si>
    <t>Daria</t>
  </si>
  <si>
    <t>Roszak</t>
  </si>
  <si>
    <t>Wąsala</t>
  </si>
  <si>
    <t>Maja</t>
  </si>
  <si>
    <t xml:space="preserve">Konieczna </t>
  </si>
  <si>
    <t>Schweissing</t>
  </si>
  <si>
    <t>Natalia</t>
  </si>
  <si>
    <t>Dziamska</t>
  </si>
  <si>
    <t>Iwona</t>
  </si>
  <si>
    <t>Kaluszka</t>
  </si>
  <si>
    <t>Monika</t>
  </si>
  <si>
    <t xml:space="preserve">Bodura </t>
  </si>
  <si>
    <t>Koniec eliminacji 21.30</t>
  </si>
  <si>
    <t>Stachowiak</t>
  </si>
  <si>
    <t>Marta</t>
  </si>
  <si>
    <t>Emilia</t>
  </si>
  <si>
    <t>Sygitowicz</t>
  </si>
  <si>
    <t>Oliwia</t>
  </si>
  <si>
    <t>Bucholc</t>
  </si>
  <si>
    <t>Król</t>
  </si>
  <si>
    <t>Wiktoria</t>
  </si>
  <si>
    <t>Karpowicz</t>
  </si>
  <si>
    <t>Fojud</t>
  </si>
  <si>
    <t>Aleksandra</t>
  </si>
  <si>
    <t>Przybyła</t>
  </si>
  <si>
    <t>Klimek</t>
  </si>
  <si>
    <t>Kinga</t>
  </si>
  <si>
    <t>Nikola</t>
  </si>
  <si>
    <t xml:space="preserve">Cebula </t>
  </si>
  <si>
    <t>Izabela</t>
  </si>
  <si>
    <t xml:space="preserve">Kucz </t>
  </si>
  <si>
    <t>Zuzanna</t>
  </si>
  <si>
    <t>Ryś</t>
  </si>
  <si>
    <t>Sandra</t>
  </si>
  <si>
    <t>Dudzik</t>
  </si>
  <si>
    <t xml:space="preserve">Wysocka </t>
  </si>
  <si>
    <t>Magdalena</t>
  </si>
  <si>
    <t>Strzoda</t>
  </si>
  <si>
    <t>MŁODZICY</t>
  </si>
  <si>
    <t>Przewoźny</t>
  </si>
  <si>
    <t>Krzysztof</t>
  </si>
  <si>
    <t>Wilk</t>
  </si>
  <si>
    <t>Tobiasz</t>
  </si>
  <si>
    <t>Anklam</t>
  </si>
  <si>
    <t>Wojciech</t>
  </si>
  <si>
    <t>Kuryło</t>
  </si>
  <si>
    <t>Kraczewski</t>
  </si>
  <si>
    <t>Mateusz</t>
  </si>
  <si>
    <t xml:space="preserve">Kolonko </t>
  </si>
  <si>
    <t>Igor</t>
  </si>
  <si>
    <t>Kozłowski</t>
  </si>
  <si>
    <t>Prętki</t>
  </si>
  <si>
    <t>Kevin</t>
  </si>
  <si>
    <t>Izydorek</t>
  </si>
  <si>
    <t>Daniel</t>
  </si>
  <si>
    <t>Skalski</t>
  </si>
  <si>
    <t>Koniec eliminacji 22.30</t>
  </si>
  <si>
    <t>Kmieciak</t>
  </si>
  <si>
    <t>Sowik</t>
  </si>
  <si>
    <t>Kauzonowski</t>
  </si>
  <si>
    <t>Borys</t>
  </si>
  <si>
    <t>Bacza</t>
  </si>
  <si>
    <t>Łukasz</t>
  </si>
  <si>
    <t>Bryćko</t>
  </si>
  <si>
    <t>Klaudiusz</t>
  </si>
  <si>
    <t>Łochowicz</t>
  </si>
  <si>
    <t>Filip</t>
  </si>
  <si>
    <t>Kląskała</t>
  </si>
  <si>
    <t>Dziamski</t>
  </si>
  <si>
    <t>Artur</t>
  </si>
  <si>
    <t>Erkier</t>
  </si>
  <si>
    <t>Olejniczak</t>
  </si>
  <si>
    <t>Wojtaszek</t>
  </si>
  <si>
    <t>Maciej</t>
  </si>
  <si>
    <t>Kaczmarek</t>
  </si>
  <si>
    <t>Nowacki</t>
  </si>
  <si>
    <t>Antoni</t>
  </si>
  <si>
    <t>Molik</t>
  </si>
  <si>
    <t>Byliński</t>
  </si>
  <si>
    <t>Marcin</t>
  </si>
  <si>
    <t xml:space="preserve">Szymański </t>
  </si>
  <si>
    <t>Zastawnik</t>
  </si>
  <si>
    <t>Gabriel</t>
  </si>
  <si>
    <t>Grzywaczewski</t>
  </si>
  <si>
    <t>Fraś</t>
  </si>
  <si>
    <t>Alan</t>
  </si>
  <si>
    <t>Moliński</t>
  </si>
  <si>
    <t>Dworczyk</t>
  </si>
  <si>
    <t>Sawala</t>
  </si>
  <si>
    <t>Spryszyński</t>
  </si>
  <si>
    <t>Szymon</t>
  </si>
  <si>
    <t xml:space="preserve">Korzeniewski </t>
  </si>
  <si>
    <t>Nikodem</t>
  </si>
  <si>
    <t>Kubiak</t>
  </si>
  <si>
    <t xml:space="preserve">Ormanin </t>
  </si>
  <si>
    <t>Norbert</t>
  </si>
  <si>
    <t>Krupka</t>
  </si>
  <si>
    <t>JUNIORKI MŁODSZE</t>
  </si>
  <si>
    <t>Mroczkiewicz</t>
  </si>
  <si>
    <t>Katarzyna</t>
  </si>
  <si>
    <t>Brodziszewska</t>
  </si>
  <si>
    <t>Metlicka</t>
  </si>
  <si>
    <t>Dudziak</t>
  </si>
  <si>
    <t>Nicoletta</t>
  </si>
  <si>
    <t>Gurgul</t>
  </si>
  <si>
    <t>Karolina</t>
  </si>
  <si>
    <t>Paszyk</t>
  </si>
  <si>
    <t>Szczepska</t>
  </si>
  <si>
    <t>Jądrzyk</t>
  </si>
  <si>
    <t>Sidło</t>
  </si>
  <si>
    <t>Angelika</t>
  </si>
  <si>
    <t>Koniec eliminacji 19.30</t>
  </si>
  <si>
    <t>Cebula</t>
  </si>
  <si>
    <t>Pawłowska</t>
  </si>
  <si>
    <t>Joanna</t>
  </si>
  <si>
    <t>Mrowiec</t>
  </si>
  <si>
    <t xml:space="preserve">Babraj </t>
  </si>
  <si>
    <t>Anna</t>
  </si>
  <si>
    <t>Kreft</t>
  </si>
  <si>
    <t>Agnieszka</t>
  </si>
  <si>
    <t>TPT Wejherowo</t>
  </si>
  <si>
    <t xml:space="preserve">Bucholc </t>
  </si>
  <si>
    <t>Benke</t>
  </si>
  <si>
    <t>Ewa</t>
  </si>
  <si>
    <t>Wruck</t>
  </si>
  <si>
    <t>Batko</t>
  </si>
  <si>
    <t>Klaudia</t>
  </si>
  <si>
    <t xml:space="preserve">Ciszewska </t>
  </si>
  <si>
    <t xml:space="preserve">Dziamska </t>
  </si>
  <si>
    <t>Jagoda</t>
  </si>
  <si>
    <t>Paterok</t>
  </si>
  <si>
    <t>Stróżyńska</t>
  </si>
  <si>
    <t>Marcelina</t>
  </si>
  <si>
    <t>Liżewska</t>
  </si>
  <si>
    <t>JUNIORZY MŁODSI</t>
  </si>
  <si>
    <t>Kuchnowski</t>
  </si>
  <si>
    <t>Tomczyk</t>
  </si>
  <si>
    <t>Kosz</t>
  </si>
  <si>
    <t>Goździk</t>
  </si>
  <si>
    <t>Olczyk</t>
  </si>
  <si>
    <t>Tomasz</t>
  </si>
  <si>
    <t>Czernecki</t>
  </si>
  <si>
    <t>Damian</t>
  </si>
  <si>
    <t>Łazowski</t>
  </si>
  <si>
    <t>Ruszczyk</t>
  </si>
  <si>
    <t>Machaj</t>
  </si>
  <si>
    <t>Gracjan</t>
  </si>
  <si>
    <t>Gromadecki</t>
  </si>
  <si>
    <t>Klemenski</t>
  </si>
  <si>
    <t>Wysiński</t>
  </si>
  <si>
    <t>Radzi</t>
  </si>
  <si>
    <t>Fot</t>
  </si>
  <si>
    <t>Dmowski</t>
  </si>
  <si>
    <t>Jędrzej</t>
  </si>
  <si>
    <t>Kaszkowiak</t>
  </si>
  <si>
    <t>Adamski</t>
  </si>
  <si>
    <t>Dawid</t>
  </si>
  <si>
    <t>Gruszczyński</t>
  </si>
  <si>
    <t>Górniak</t>
  </si>
  <si>
    <t>Krystian</t>
  </si>
  <si>
    <t>Rybiński</t>
  </si>
  <si>
    <t>Gołębiewski</t>
  </si>
  <si>
    <t>Jerzy</t>
  </si>
  <si>
    <t>Cwojdziński</t>
  </si>
  <si>
    <t>Kasprzak</t>
  </si>
  <si>
    <t>Wiktor</t>
  </si>
  <si>
    <t>Pośladek</t>
  </si>
  <si>
    <t>Muzolf</t>
  </si>
  <si>
    <t>Szydłowski</t>
  </si>
  <si>
    <t>Grzona</t>
  </si>
  <si>
    <t>Piwoński</t>
  </si>
  <si>
    <t>Miłosz</t>
  </si>
  <si>
    <t>Szczepski</t>
  </si>
  <si>
    <t>Mizgała</t>
  </si>
  <si>
    <t>Klasyfikacja klubowa</t>
  </si>
  <si>
    <t>Dziewczynki</t>
  </si>
  <si>
    <t>Chłopcy</t>
  </si>
  <si>
    <t>Młodziczki</t>
  </si>
  <si>
    <t>Młodzicy</t>
  </si>
  <si>
    <t>Juniorki młodsze</t>
  </si>
  <si>
    <t>Juniorzy młodsi</t>
  </si>
  <si>
    <t>TPK Wejherowo</t>
  </si>
  <si>
    <t>KS Wrzos Sieraków</t>
  </si>
  <si>
    <t>Niedziela 05.03.2017 - Finały</t>
  </si>
  <si>
    <t>Godz.</t>
  </si>
  <si>
    <t>Tor 1</t>
  </si>
  <si>
    <t>Tor 2</t>
  </si>
  <si>
    <t>Tor 3</t>
  </si>
  <si>
    <t>Tor 4</t>
  </si>
  <si>
    <t>Metlicka Aleksandra</t>
  </si>
  <si>
    <t>Dudziak Nicoletta</t>
  </si>
  <si>
    <t>Paszyk Julia</t>
  </si>
  <si>
    <t>Szczepska Sandra</t>
  </si>
  <si>
    <t>Zdulska Daria</t>
  </si>
  <si>
    <t>Konieczna Julia</t>
  </si>
  <si>
    <t>Roszak Weronika</t>
  </si>
  <si>
    <t>Schweissing Natalia</t>
  </si>
  <si>
    <t>JUNORZY MŁODSI</t>
  </si>
  <si>
    <t>Olczyk Maciej</t>
  </si>
  <si>
    <t>Goździk Mateusz</t>
  </si>
  <si>
    <t>Skalski Filip</t>
  </si>
  <si>
    <t>Czernecki Damian</t>
  </si>
  <si>
    <t>Kraczewski Mateusz</t>
  </si>
  <si>
    <t>Kolonko Igor</t>
  </si>
  <si>
    <t>Prętki Kevin</t>
  </si>
  <si>
    <t>Kozłowski Bartosz</t>
  </si>
  <si>
    <t>Wysocka Dominika</t>
  </si>
  <si>
    <t>Pajor Maria</t>
  </si>
  <si>
    <t>Chrabąszcz Julia</t>
  </si>
  <si>
    <t>Busiak Daniela</t>
  </si>
  <si>
    <t>Bonk Michał</t>
  </si>
  <si>
    <t>Hajdo Rafała</t>
  </si>
  <si>
    <t>Tomalka Kamil</t>
  </si>
  <si>
    <t>Piasta Marcel</t>
  </si>
  <si>
    <t>Kompa Małgorzata</t>
  </si>
  <si>
    <t>Kobiór Nicola</t>
  </si>
  <si>
    <t>Dziamska Iwona</t>
  </si>
  <si>
    <t>Wąsala Maja</t>
  </si>
  <si>
    <t>Przewoźny Krzysztof</t>
  </si>
  <si>
    <t>Wilk Tobiasz</t>
  </si>
  <si>
    <t>Anklam Wojciech</t>
  </si>
  <si>
    <t>Kuryło Jakub</t>
  </si>
  <si>
    <t>Brodziszewska Julia</t>
  </si>
  <si>
    <t>Mroczkiewicz Katarzyna</t>
  </si>
  <si>
    <t>Jądrzyk Wiktoria</t>
  </si>
  <si>
    <t>Gurgul Karolina</t>
  </si>
  <si>
    <t>Kuchnowski Kacper</t>
  </si>
  <si>
    <t>Kosz Szymon</t>
  </si>
  <si>
    <t>Tomczyk Jakub</t>
  </si>
  <si>
    <t>Byliński Tomasz</t>
  </si>
  <si>
    <t>Zakończenie około 16:45</t>
  </si>
  <si>
    <t xml:space="preserve">XXVII Ogólnopolski Młodzieżowy Turniej Kręglarski o Puchar Wronek </t>
  </si>
  <si>
    <t>Wronki 17-21.04.2013r.</t>
  </si>
  <si>
    <t>Niedziela 21.04.2013r.</t>
  </si>
  <si>
    <t>Kategoria</t>
  </si>
  <si>
    <t>7:30</t>
  </si>
  <si>
    <t>miejsce 5</t>
  </si>
  <si>
    <t>miejsce 6</t>
  </si>
  <si>
    <t>miejsce 7</t>
  </si>
  <si>
    <t>miejsce 8</t>
  </si>
  <si>
    <t>8:25</t>
  </si>
  <si>
    <t>miejsce 9</t>
  </si>
  <si>
    <t>miejsce 10</t>
  </si>
  <si>
    <t>9:20</t>
  </si>
  <si>
    <t>10:15</t>
  </si>
  <si>
    <t>11:10</t>
  </si>
  <si>
    <t>12:05</t>
  </si>
  <si>
    <t>13:00</t>
  </si>
  <si>
    <t>13:55</t>
  </si>
  <si>
    <t xml:space="preserve">15:10 Uroczyste zakończenie zawodów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</si>
</sst>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10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4"/>
      <color indexed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13"/>
      <color indexed="8"/>
      <name val="Arial"/>
      <family val="0"/>
    </font>
    <font>
      <sz val="14"/>
      <color indexed="8"/>
      <name val="Arial"/>
      <family val="0"/>
    </font>
    <font>
      <b/>
      <sz val="11"/>
      <color indexed="12"/>
      <name val="Arial"/>
      <family val="0"/>
    </font>
    <font>
      <b/>
      <sz val="16"/>
      <color indexed="8"/>
      <name val="Arial"/>
      <family val="0"/>
    </font>
    <font>
      <sz val="18"/>
      <color indexed="8"/>
      <name val="Arial"/>
      <family val="0"/>
    </font>
    <font>
      <b/>
      <sz val="14"/>
      <color indexed="11"/>
      <name val="Arial"/>
      <family val="0"/>
    </font>
    <font>
      <b/>
      <sz val="11"/>
      <color indexed="9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0"/>
    </font>
    <font>
      <b/>
      <i/>
      <sz val="14"/>
      <color indexed="9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Calibri"/>
      <family val="0"/>
    </font>
    <font>
      <b/>
      <sz val="14"/>
      <color indexed="9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i/>
      <u val="single"/>
      <sz val="11"/>
      <name val="Arial"/>
      <family val="0"/>
    </font>
    <font>
      <b/>
      <i/>
      <sz val="16"/>
      <color indexed="8"/>
      <name val="Arial"/>
      <family val="0"/>
    </font>
    <font>
      <b/>
      <sz val="7"/>
      <color indexed="8"/>
      <name val="Arial"/>
      <family val="0"/>
    </font>
    <font>
      <b/>
      <sz val="10"/>
      <name val="Arial"/>
      <family val="0"/>
    </font>
    <font>
      <b/>
      <sz val="14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0"/>
    </font>
    <font>
      <b/>
      <sz val="14"/>
      <color rgb="FF000000"/>
      <name val="Arial"/>
      <family val="0"/>
    </font>
    <font>
      <b/>
      <i/>
      <u val="single"/>
      <sz val="16"/>
      <color rgb="FF000000"/>
      <name val="Arial"/>
      <family val="0"/>
    </font>
    <font>
      <b/>
      <sz val="10"/>
      <color rgb="FF000000"/>
      <name val="Arial"/>
      <family val="0"/>
    </font>
    <font>
      <b/>
      <u val="single"/>
      <sz val="11"/>
      <color rgb="FF000000"/>
      <name val="Arial"/>
      <family val="0"/>
    </font>
    <font>
      <sz val="12"/>
      <color rgb="FF000000"/>
      <name val="Arial"/>
      <family val="0"/>
    </font>
    <font>
      <sz val="9"/>
      <color rgb="FF000000"/>
      <name val="Arial"/>
      <family val="0"/>
    </font>
    <font>
      <b/>
      <sz val="14"/>
      <color rgb="FFFF0000"/>
      <name val="Arial"/>
      <family val="0"/>
    </font>
    <font>
      <b/>
      <sz val="12"/>
      <color rgb="FF000000"/>
      <name val="Arial"/>
      <family val="0"/>
    </font>
    <font>
      <sz val="11"/>
      <color rgb="FF000000"/>
      <name val="Arial"/>
      <family val="0"/>
    </font>
    <font>
      <b/>
      <sz val="9"/>
      <color rgb="FF000000"/>
      <name val="Arial"/>
      <family val="0"/>
    </font>
    <font>
      <b/>
      <u val="single"/>
      <sz val="9"/>
      <color rgb="FF000000"/>
      <name val="Arial"/>
      <family val="0"/>
    </font>
    <font>
      <b/>
      <sz val="13"/>
      <color rgb="FF000000"/>
      <name val="Arial"/>
      <family val="0"/>
    </font>
    <font>
      <sz val="14"/>
      <color rgb="FF000000"/>
      <name val="Arial"/>
      <family val="0"/>
    </font>
    <font>
      <b/>
      <sz val="16"/>
      <color rgb="FF000000"/>
      <name val="Arial"/>
      <family val="0"/>
    </font>
    <font>
      <sz val="18"/>
      <color rgb="FF000000"/>
      <name val="Arial"/>
      <family val="0"/>
    </font>
    <font>
      <b/>
      <sz val="14"/>
      <color rgb="FF00FF00"/>
      <name val="Arial"/>
      <family val="0"/>
    </font>
    <font>
      <b/>
      <sz val="11"/>
      <color rgb="FFFFFFFF"/>
      <name val="Arial"/>
      <family val="0"/>
    </font>
    <font>
      <sz val="10"/>
      <color rgb="FFFFFFFF"/>
      <name val="Arial"/>
      <family val="0"/>
    </font>
    <font>
      <b/>
      <i/>
      <sz val="14"/>
      <color rgb="FFFFFFFF"/>
      <name val="Arial"/>
      <family val="0"/>
    </font>
    <font>
      <b/>
      <sz val="9"/>
      <color rgb="FFFFFFFF"/>
      <name val="Arial"/>
      <family val="0"/>
    </font>
    <font>
      <b/>
      <sz val="12"/>
      <color rgb="FF000000"/>
      <name val="Calibri"/>
      <family val="0"/>
    </font>
    <font>
      <b/>
      <sz val="14"/>
      <color rgb="FFFFFFFF"/>
      <name val="Arial"/>
      <family val="0"/>
    </font>
    <font>
      <b/>
      <sz val="7"/>
      <color rgb="FF000000"/>
      <name val="Arial"/>
      <family val="0"/>
    </font>
    <font>
      <b/>
      <sz val="11"/>
      <color rgb="FF0000FF"/>
      <name val="Arial"/>
      <family val="0"/>
    </font>
    <font>
      <b/>
      <i/>
      <sz val="14"/>
      <color rgb="FF000000"/>
      <name val="Arial"/>
      <family val="0"/>
    </font>
    <font>
      <b/>
      <i/>
      <sz val="16"/>
      <color rgb="FF000000"/>
      <name val="Arial"/>
      <family val="0"/>
    </font>
    <font>
      <b/>
      <sz val="14"/>
      <color rgb="FF000000"/>
      <name val="Verdan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6">
    <xf numFmtId="0" fontId="0" fillId="0" borderId="0" xfId="0" applyFont="1" applyAlignment="1">
      <alignment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6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76" fillId="0" borderId="14" xfId="0" applyFont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/>
    </xf>
    <xf numFmtId="0" fontId="79" fillId="0" borderId="14" xfId="0" applyFont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81" fillId="36" borderId="0" xfId="0" applyFont="1" applyFill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34" borderId="15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83" fillId="0" borderId="14" xfId="0" applyFont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4" fillId="35" borderId="14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2" fillId="0" borderId="14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86" fillId="0" borderId="0" xfId="0" applyFont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78" fillId="36" borderId="0" xfId="0" applyFont="1" applyFill="1" applyAlignment="1">
      <alignment horizontal="center" vertical="center"/>
    </xf>
    <xf numFmtId="0" fontId="85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 horizontal="center" vertical="center"/>
    </xf>
    <xf numFmtId="0" fontId="74" fillId="36" borderId="0" xfId="0" applyFont="1" applyFill="1" applyAlignment="1">
      <alignment horizontal="center" vertical="center"/>
    </xf>
    <xf numFmtId="0" fontId="78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74" fillId="33" borderId="14" xfId="0" applyFont="1" applyFill="1" applyBorder="1" applyAlignment="1">
      <alignment horizontal="center" vertical="center" wrapText="1"/>
    </xf>
    <xf numFmtId="0" fontId="90" fillId="36" borderId="0" xfId="0" applyFont="1" applyFill="1" applyAlignment="1">
      <alignment horizontal="center"/>
    </xf>
    <xf numFmtId="0" fontId="91" fillId="36" borderId="0" xfId="0" applyFont="1" applyFill="1" applyAlignment="1">
      <alignment wrapText="1"/>
    </xf>
    <xf numFmtId="0" fontId="92" fillId="36" borderId="0" xfId="0" applyFont="1" applyFill="1" applyAlignment="1">
      <alignment horizontal="center"/>
    </xf>
    <xf numFmtId="0" fontId="83" fillId="37" borderId="14" xfId="0" applyFont="1" applyFill="1" applyBorder="1" applyAlignment="1">
      <alignment horizontal="center" vertical="center" wrapText="1"/>
    </xf>
    <xf numFmtId="0" fontId="83" fillId="38" borderId="14" xfId="0" applyFont="1" applyFill="1" applyBorder="1" applyAlignment="1">
      <alignment horizontal="center" vertical="center" wrapText="1"/>
    </xf>
    <xf numFmtId="0" fontId="83" fillId="39" borderId="14" xfId="0" applyFont="1" applyFill="1" applyBorder="1" applyAlignment="1">
      <alignment horizontal="center" vertical="center" wrapText="1"/>
    </xf>
    <xf numFmtId="0" fontId="83" fillId="40" borderId="14" xfId="0" applyFont="1" applyFill="1" applyBorder="1" applyAlignment="1">
      <alignment horizontal="center" vertical="center" wrapText="1"/>
    </xf>
    <xf numFmtId="0" fontId="83" fillId="34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41" borderId="14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94" fillId="0" borderId="14" xfId="0" applyFont="1" applyBorder="1" applyAlignment="1">
      <alignment/>
    </xf>
    <xf numFmtId="0" fontId="82" fillId="0" borderId="14" xfId="0" applyFont="1" applyBorder="1" applyAlignment="1">
      <alignment horizontal="center" vertical="center"/>
    </xf>
    <xf numFmtId="0" fontId="74" fillId="41" borderId="14" xfId="0" applyFont="1" applyFill="1" applyBorder="1" applyAlignment="1">
      <alignment horizontal="center" vertical="center"/>
    </xf>
    <xf numFmtId="0" fontId="95" fillId="36" borderId="0" xfId="0" applyFont="1" applyFill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94" fillId="0" borderId="14" xfId="0" applyFont="1" applyBorder="1" applyAlignment="1">
      <alignment/>
    </xf>
    <xf numFmtId="0" fontId="82" fillId="0" borderId="14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5" fillId="36" borderId="0" xfId="0" applyFont="1" applyFill="1" applyAlignment="1">
      <alignment wrapText="1"/>
    </xf>
    <xf numFmtId="0" fontId="29" fillId="36" borderId="14" xfId="0" applyFont="1" applyFill="1" applyBorder="1" applyAlignment="1">
      <alignment horizontal="center" wrapText="1"/>
    </xf>
    <xf numFmtId="0" fontId="29" fillId="36" borderId="14" xfId="0" applyFont="1" applyFill="1" applyBorder="1" applyAlignment="1">
      <alignment horizontal="center"/>
    </xf>
    <xf numFmtId="0" fontId="32" fillId="36" borderId="11" xfId="0" applyFont="1" applyFill="1" applyBorder="1" applyAlignment="1">
      <alignment horizontal="center" wrapText="1"/>
    </xf>
    <xf numFmtId="0" fontId="32" fillId="36" borderId="11" xfId="0" applyFont="1" applyFill="1" applyBorder="1" applyAlignment="1">
      <alignment horizontal="center"/>
    </xf>
    <xf numFmtId="0" fontId="33" fillId="36" borderId="17" xfId="0" applyFont="1" applyFill="1" applyBorder="1" applyAlignment="1">
      <alignment horizontal="center" wrapText="1"/>
    </xf>
    <xf numFmtId="0" fontId="33" fillId="36" borderId="17" xfId="0" applyFont="1" applyFill="1" applyBorder="1" applyAlignment="1">
      <alignment horizontal="center"/>
    </xf>
    <xf numFmtId="0" fontId="34" fillId="36" borderId="11" xfId="0" applyFont="1" applyFill="1" applyBorder="1" applyAlignment="1">
      <alignment horizontal="center" wrapText="1"/>
    </xf>
    <xf numFmtId="0" fontId="32" fillId="36" borderId="11" xfId="0" applyFont="1" applyFill="1" applyBorder="1" applyAlignment="1">
      <alignment horizontal="center" wrapText="1"/>
    </xf>
    <xf numFmtId="0" fontId="32" fillId="36" borderId="11" xfId="0" applyFont="1" applyFill="1" applyBorder="1" applyAlignment="1">
      <alignment horizontal="center"/>
    </xf>
    <xf numFmtId="0" fontId="34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wrapText="1"/>
    </xf>
    <xf numFmtId="0" fontId="81" fillId="0" borderId="0" xfId="0" applyFont="1" applyAlignment="1">
      <alignment/>
    </xf>
    <xf numFmtId="0" fontId="74" fillId="0" borderId="14" xfId="0" applyFont="1" applyBorder="1" applyAlignment="1">
      <alignment horizontal="center" vertical="center"/>
    </xf>
    <xf numFmtId="0" fontId="76" fillId="4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3" fillId="40" borderId="19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96" fillId="40" borderId="2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76" fillId="42" borderId="18" xfId="0" applyFont="1" applyFill="1" applyBorder="1" applyAlignment="1">
      <alignment horizontal="center" vertical="center" wrapText="1"/>
    </xf>
    <xf numFmtId="0" fontId="83" fillId="39" borderId="18" xfId="0" applyFont="1" applyFill="1" applyBorder="1" applyAlignment="1">
      <alignment horizontal="center" vertical="center" wrapText="1"/>
    </xf>
    <xf numFmtId="0" fontId="83" fillId="42" borderId="19" xfId="0" applyFont="1" applyFill="1" applyBorder="1" applyAlignment="1">
      <alignment horizontal="center" vertical="center" wrapText="1"/>
    </xf>
    <xf numFmtId="0" fontId="83" fillId="39" borderId="19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wrapText="1"/>
    </xf>
    <xf numFmtId="0" fontId="96" fillId="42" borderId="20" xfId="0" applyFont="1" applyFill="1" applyBorder="1" applyAlignment="1">
      <alignment horizontal="center" vertical="center" wrapText="1"/>
    </xf>
    <xf numFmtId="0" fontId="96" fillId="39" borderId="20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 vertical="center"/>
    </xf>
    <xf numFmtId="0" fontId="96" fillId="34" borderId="20" xfId="0" applyFont="1" applyFill="1" applyBorder="1" applyAlignment="1">
      <alignment horizontal="center" vertical="center" wrapText="1"/>
    </xf>
    <xf numFmtId="0" fontId="76" fillId="39" borderId="18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6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76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76" fillId="34" borderId="12" xfId="0" applyFont="1" applyFill="1" applyBorder="1" applyAlignment="1">
      <alignment horizontal="center" vertical="center"/>
    </xf>
    <xf numFmtId="0" fontId="76" fillId="3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76" fillId="35" borderId="12" xfId="0" applyFont="1" applyFill="1" applyBorder="1" applyAlignment="1">
      <alignment horizontal="center" vertical="center"/>
    </xf>
    <xf numFmtId="0" fontId="76" fillId="35" borderId="18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34" borderId="21" xfId="0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75" fillId="0" borderId="0" xfId="0" applyFont="1" applyAlignment="1">
      <alignment horizontal="center"/>
    </xf>
    <xf numFmtId="0" fontId="5" fillId="0" borderId="21" xfId="0" applyFont="1" applyBorder="1" applyAlignment="1">
      <alignment wrapText="1"/>
    </xf>
    <xf numFmtId="0" fontId="97" fillId="0" borderId="0" xfId="0" applyFont="1" applyAlignment="1">
      <alignment horizontal="left" vertical="center"/>
    </xf>
    <xf numFmtId="0" fontId="98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1" fillId="36" borderId="10" xfId="0" applyFont="1" applyFill="1" applyBorder="1" applyAlignment="1">
      <alignment horizontal="center" wrapText="1"/>
    </xf>
    <xf numFmtId="20" fontId="29" fillId="36" borderId="19" xfId="0" applyNumberFormat="1" applyFont="1" applyFill="1" applyBorder="1" applyAlignment="1">
      <alignment horizontal="center" vertical="center"/>
    </xf>
    <xf numFmtId="0" fontId="35" fillId="36" borderId="0" xfId="0" applyFont="1" applyFill="1" applyAlignment="1">
      <alignment horizontal="left"/>
    </xf>
    <xf numFmtId="0" fontId="31" fillId="36" borderId="12" xfId="0" applyFont="1" applyFill="1" applyBorder="1" applyAlignment="1">
      <alignment horizontal="center" wrapText="1"/>
    </xf>
    <xf numFmtId="0" fontId="30" fillId="36" borderId="0" xfId="0" applyFont="1" applyFill="1" applyAlignment="1">
      <alignment horizontal="left"/>
    </xf>
    <xf numFmtId="0" fontId="29" fillId="36" borderId="0" xfId="0" applyFont="1" applyFill="1" applyAlignment="1">
      <alignment horizontal="center" wrapText="1"/>
    </xf>
    <xf numFmtId="0" fontId="99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83" fillId="40" borderId="18" xfId="0" applyFont="1" applyFill="1" applyBorder="1" applyAlignment="1">
      <alignment horizontal="center" vertical="center"/>
    </xf>
    <xf numFmtId="164" fontId="87" fillId="40" borderId="18" xfId="0" applyNumberFormat="1" applyFont="1" applyFill="1" applyBorder="1" applyAlignment="1">
      <alignment horizontal="center" vertical="center"/>
    </xf>
    <xf numFmtId="0" fontId="83" fillId="34" borderId="18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164" fontId="87" fillId="41" borderId="19" xfId="0" applyNumberFormat="1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76" fillId="42" borderId="18" xfId="0" applyFont="1" applyFill="1" applyBorder="1" applyAlignment="1">
      <alignment horizontal="center" vertical="center" wrapText="1"/>
    </xf>
    <xf numFmtId="0" fontId="83" fillId="42" borderId="18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164" fontId="87" fillId="39" borderId="18" xfId="0" applyNumberFormat="1" applyFont="1" applyFill="1" applyBorder="1" applyAlignment="1">
      <alignment horizontal="center" vertical="center"/>
    </xf>
    <xf numFmtId="0" fontId="83" fillId="42" borderId="19" xfId="0" applyFont="1" applyFill="1" applyBorder="1" applyAlignment="1">
      <alignment horizontal="center" vertical="center"/>
    </xf>
    <xf numFmtId="164" fontId="87" fillId="34" borderId="18" xfId="0" applyNumberFormat="1" applyFont="1" applyFill="1" applyBorder="1" applyAlignment="1">
      <alignment horizontal="center" vertical="center"/>
    </xf>
    <xf numFmtId="164" fontId="87" fillId="42" borderId="18" xfId="0" applyNumberFormat="1" applyFont="1" applyFill="1" applyBorder="1" applyAlignment="1">
      <alignment horizontal="center" vertical="center"/>
    </xf>
    <xf numFmtId="0" fontId="83" fillId="39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238125</xdr:rowOff>
    </xdr:from>
    <xdr:to>
      <xdr:col>7</xdr:col>
      <xdr:colOff>333375</xdr:colOff>
      <xdr:row>4</xdr:row>
      <xdr:rowOff>171450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5591175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257175</xdr:colOff>
      <xdr:row>0</xdr:row>
      <xdr:rowOff>238125</xdr:rowOff>
    </xdr:from>
    <xdr:to>
      <xdr:col>1</xdr:col>
      <xdr:colOff>847725</xdr:colOff>
      <xdr:row>5</xdr:row>
      <xdr:rowOff>0</xdr:rowOff>
    </xdr:to>
    <xdr:pic>
      <xdr:nvPicPr>
        <xdr:cNvPr id="2" name="image0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3812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200025</xdr:rowOff>
    </xdr:from>
    <xdr:to>
      <xdr:col>13</xdr:col>
      <xdr:colOff>247650</xdr:colOff>
      <xdr:row>5</xdr:row>
      <xdr:rowOff>9525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38150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57150</xdr:colOff>
      <xdr:row>1</xdr:row>
      <xdr:rowOff>238125</xdr:rowOff>
    </xdr:from>
    <xdr:to>
      <xdr:col>2</xdr:col>
      <xdr:colOff>9525</xdr:colOff>
      <xdr:row>5</xdr:row>
      <xdr:rowOff>247650</xdr:rowOff>
    </xdr:to>
    <xdr:pic>
      <xdr:nvPicPr>
        <xdr:cNvPr id="2" name="image1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76250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285750</xdr:rowOff>
    </xdr:from>
    <xdr:to>
      <xdr:col>16</xdr:col>
      <xdr:colOff>190500</xdr:colOff>
      <xdr:row>4</xdr:row>
      <xdr:rowOff>114300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880110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95250</xdr:colOff>
      <xdr:row>0</xdr:row>
      <xdr:rowOff>285750</xdr:rowOff>
    </xdr:from>
    <xdr:to>
      <xdr:col>1</xdr:col>
      <xdr:colOff>981075</xdr:colOff>
      <xdr:row>4</xdr:row>
      <xdr:rowOff>238125</xdr:rowOff>
    </xdr:to>
    <xdr:pic>
      <xdr:nvPicPr>
        <xdr:cNvPr id="2" name="image1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5750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285750</xdr:rowOff>
    </xdr:from>
    <xdr:to>
      <xdr:col>16</xdr:col>
      <xdr:colOff>152400</xdr:colOff>
      <xdr:row>4</xdr:row>
      <xdr:rowOff>228600</xdr:rowOff>
    </xdr:to>
    <xdr:pic>
      <xdr:nvPicPr>
        <xdr:cNvPr id="1" name="image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0"/>
          <a:ext cx="8867775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285750</xdr:rowOff>
    </xdr:from>
    <xdr:to>
      <xdr:col>1</xdr:col>
      <xdr:colOff>819150</xdr:colOff>
      <xdr:row>4</xdr:row>
      <xdr:rowOff>161925</xdr:rowOff>
    </xdr:to>
    <xdr:pic>
      <xdr:nvPicPr>
        <xdr:cNvPr id="2" name="image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85750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285750</xdr:rowOff>
    </xdr:from>
    <xdr:to>
      <xdr:col>15</xdr:col>
      <xdr:colOff>619125</xdr:colOff>
      <xdr:row>4</xdr:row>
      <xdr:rowOff>95250</xdr:rowOff>
    </xdr:to>
    <xdr:pic>
      <xdr:nvPicPr>
        <xdr:cNvPr id="1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0"/>
          <a:ext cx="862965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95250</xdr:colOff>
      <xdr:row>0</xdr:row>
      <xdr:rowOff>285750</xdr:rowOff>
    </xdr:from>
    <xdr:to>
      <xdr:col>1</xdr:col>
      <xdr:colOff>1000125</xdr:colOff>
      <xdr:row>5</xdr:row>
      <xdr:rowOff>0</xdr:rowOff>
    </xdr:to>
    <xdr:pic>
      <xdr:nvPicPr>
        <xdr:cNvPr id="2" name="image07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</xdr:row>
      <xdr:rowOff>57150</xdr:rowOff>
    </xdr:from>
    <xdr:to>
      <xdr:col>15</xdr:col>
      <xdr:colOff>542925</xdr:colOff>
      <xdr:row>4</xdr:row>
      <xdr:rowOff>66675</xdr:rowOff>
    </xdr:to>
    <xdr:pic>
      <xdr:nvPicPr>
        <xdr:cNvPr id="1" name="image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42900"/>
          <a:ext cx="5143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390525</xdr:colOff>
      <xdr:row>0</xdr:row>
      <xdr:rowOff>285750</xdr:rowOff>
    </xdr:from>
    <xdr:to>
      <xdr:col>1</xdr:col>
      <xdr:colOff>952500</xdr:colOff>
      <xdr:row>5</xdr:row>
      <xdr:rowOff>28575</xdr:rowOff>
    </xdr:to>
    <xdr:pic>
      <xdr:nvPicPr>
        <xdr:cNvPr id="2" name="image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8575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247650</xdr:rowOff>
    </xdr:from>
    <xdr:to>
      <xdr:col>8</xdr:col>
      <xdr:colOff>428625</xdr:colOff>
      <xdr:row>4</xdr:row>
      <xdr:rowOff>104775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47650"/>
          <a:ext cx="717232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114300</xdr:colOff>
      <xdr:row>0</xdr:row>
      <xdr:rowOff>247650</xdr:rowOff>
    </xdr:from>
    <xdr:to>
      <xdr:col>1</xdr:col>
      <xdr:colOff>371475</xdr:colOff>
      <xdr:row>4</xdr:row>
      <xdr:rowOff>171450</xdr:rowOff>
    </xdr:to>
    <xdr:pic>
      <xdr:nvPicPr>
        <xdr:cNvPr id="2" name="image1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765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2">
      <selection activeCell="A1" sqref="A1:L1"/>
    </sheetView>
  </sheetViews>
  <sheetFormatPr defaultColWidth="17.28125" defaultRowHeight="15.75" customHeight="1"/>
  <cols>
    <col min="1" max="1" width="4.7109375" style="0" customWidth="1"/>
    <col min="2" max="2" width="14.28125" style="0" customWidth="1"/>
    <col min="3" max="3" width="13.140625" style="0" customWidth="1"/>
    <col min="4" max="4" width="29.28125" style="0" customWidth="1"/>
    <col min="5" max="5" width="10.8515625" style="0" customWidth="1"/>
    <col min="6" max="6" width="4.7109375" style="0" customWidth="1"/>
    <col min="7" max="7" width="6.57421875" style="0" customWidth="1"/>
    <col min="8" max="8" width="10.8515625" style="0" customWidth="1"/>
    <col min="9" max="9" width="4.57421875" style="0" customWidth="1"/>
    <col min="10" max="10" width="6.28125" style="0" customWidth="1"/>
    <col min="11" max="11" width="9.7109375" style="0" customWidth="1"/>
    <col min="12" max="12" width="3.8515625" style="0" customWidth="1"/>
    <col min="13" max="13" width="6.140625" style="0" customWidth="1"/>
    <col min="14" max="14" width="5.421875" style="0" customWidth="1"/>
  </cols>
  <sheetData>
    <row r="1" spans="1:14" ht="18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</row>
    <row r="2" spans="1:14" ht="18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ht="18" customHeight="1">
      <c r="A3" s="2"/>
    </row>
    <row r="4" spans="1:13" ht="20.25" customHeight="1">
      <c r="A4" s="143" t="s">
        <v>2</v>
      </c>
      <c r="B4" s="133"/>
      <c r="C4" s="133"/>
      <c r="D4" s="133"/>
      <c r="E4" s="133"/>
      <c r="F4" s="133"/>
      <c r="G4" s="133"/>
      <c r="H4" s="133"/>
      <c r="I4" s="133"/>
      <c r="J4" s="3"/>
      <c r="K4" s="3"/>
      <c r="L4" s="3"/>
      <c r="M4" s="3"/>
    </row>
    <row r="5" spans="1:13" ht="20.25" customHeight="1">
      <c r="A5" s="4"/>
      <c r="B5" s="4"/>
      <c r="C5" s="4"/>
      <c r="D5" s="4"/>
      <c r="E5" s="4"/>
      <c r="F5" s="4"/>
      <c r="G5" s="4"/>
      <c r="H5" s="5"/>
      <c r="I5" s="5"/>
      <c r="J5" s="4"/>
      <c r="K5" s="4"/>
      <c r="L5" s="4"/>
      <c r="M5" s="4"/>
    </row>
    <row r="6" spans="1:14" ht="27.75" customHeight="1">
      <c r="A6" s="6"/>
      <c r="B6" s="6"/>
      <c r="C6" s="6"/>
      <c r="D6" s="7"/>
      <c r="E6" s="134" t="s">
        <v>3</v>
      </c>
      <c r="F6" s="135"/>
      <c r="G6" s="136" t="s">
        <v>4</v>
      </c>
      <c r="H6" s="138" t="s">
        <v>5</v>
      </c>
      <c r="I6" s="135"/>
      <c r="J6" s="139" t="s">
        <v>4</v>
      </c>
      <c r="K6" s="141" t="s">
        <v>6</v>
      </c>
      <c r="L6" s="135"/>
      <c r="M6" s="142" t="s">
        <v>4</v>
      </c>
      <c r="N6" s="9"/>
    </row>
    <row r="7" spans="1:14" ht="17.25" customHeight="1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11" t="s">
        <v>12</v>
      </c>
      <c r="G7" s="137"/>
      <c r="H7" s="12" t="s">
        <v>11</v>
      </c>
      <c r="I7" s="12" t="s">
        <v>12</v>
      </c>
      <c r="J7" s="140"/>
      <c r="K7" s="13" t="s">
        <v>11</v>
      </c>
      <c r="L7" s="13" t="s">
        <v>12</v>
      </c>
      <c r="M7" s="140"/>
      <c r="N7" s="14" t="s">
        <v>13</v>
      </c>
    </row>
    <row r="8" spans="1:14" ht="17.25" customHeight="1">
      <c r="A8" s="15">
        <v>1</v>
      </c>
      <c r="B8" s="16" t="s">
        <v>14</v>
      </c>
      <c r="C8" s="16" t="s">
        <v>15</v>
      </c>
      <c r="D8" s="17" t="s">
        <v>16</v>
      </c>
      <c r="E8" s="18">
        <v>349</v>
      </c>
      <c r="F8" s="19">
        <v>0</v>
      </c>
      <c r="G8" s="19"/>
      <c r="H8" s="20">
        <v>349</v>
      </c>
      <c r="I8" s="21">
        <v>0</v>
      </c>
      <c r="J8" s="21"/>
      <c r="K8" s="22">
        <f>E8+H8</f>
        <v>698</v>
      </c>
      <c r="L8" s="23">
        <f>F8+I8</f>
        <v>0</v>
      </c>
      <c r="M8" s="23"/>
      <c r="N8" s="14">
        <v>11</v>
      </c>
    </row>
    <row r="9" spans="1:14" ht="17.25" customHeight="1">
      <c r="A9" s="15">
        <v>2</v>
      </c>
      <c r="B9" s="16" t="s">
        <v>17</v>
      </c>
      <c r="C9" s="16" t="s">
        <v>18</v>
      </c>
      <c r="D9" s="17" t="s">
        <v>19</v>
      </c>
      <c r="E9" s="18">
        <v>318</v>
      </c>
      <c r="F9" s="19">
        <v>0</v>
      </c>
      <c r="G9" s="19"/>
      <c r="H9" s="20">
        <v>335</v>
      </c>
      <c r="I9" s="21">
        <v>0</v>
      </c>
      <c r="J9" s="21"/>
      <c r="K9" s="22">
        <f>E9+H9</f>
        <v>653</v>
      </c>
      <c r="L9" s="23">
        <f>F9+I9</f>
        <v>0</v>
      </c>
      <c r="M9" s="23"/>
      <c r="N9" s="14">
        <v>9</v>
      </c>
    </row>
    <row r="10" spans="1:14" ht="17.25" customHeight="1">
      <c r="A10" s="15">
        <v>3</v>
      </c>
      <c r="B10" s="16" t="s">
        <v>20</v>
      </c>
      <c r="C10" s="16" t="s">
        <v>21</v>
      </c>
      <c r="D10" s="17" t="s">
        <v>22</v>
      </c>
      <c r="E10" s="18">
        <v>332</v>
      </c>
      <c r="F10" s="19">
        <v>0</v>
      </c>
      <c r="G10" s="19"/>
      <c r="H10" s="20">
        <v>312</v>
      </c>
      <c r="I10" s="21">
        <v>1</v>
      </c>
      <c r="J10" s="21"/>
      <c r="K10" s="22">
        <f>E10+H10</f>
        <v>644</v>
      </c>
      <c r="L10" s="23">
        <f>F10+I10</f>
        <v>1</v>
      </c>
      <c r="M10" s="23"/>
      <c r="N10" s="14">
        <v>7</v>
      </c>
    </row>
    <row r="11" spans="1:14" ht="17.25" customHeight="1">
      <c r="A11" s="15">
        <v>4</v>
      </c>
      <c r="B11" s="16" t="s">
        <v>23</v>
      </c>
      <c r="C11" s="16" t="s">
        <v>24</v>
      </c>
      <c r="D11" s="17" t="s">
        <v>25</v>
      </c>
      <c r="E11" s="18">
        <v>321</v>
      </c>
      <c r="F11" s="19">
        <v>0</v>
      </c>
      <c r="G11" s="19"/>
      <c r="H11" s="20">
        <v>318</v>
      </c>
      <c r="I11" s="21">
        <v>0</v>
      </c>
      <c r="J11" s="21"/>
      <c r="K11" s="22">
        <f>E11+H11</f>
        <v>639</v>
      </c>
      <c r="L11" s="23">
        <f>F11+I11</f>
        <v>0</v>
      </c>
      <c r="M11" s="23"/>
      <c r="N11" s="14">
        <v>5</v>
      </c>
    </row>
    <row r="12" spans="1:14" ht="17.25" customHeight="1">
      <c r="A12" s="15">
        <v>5</v>
      </c>
      <c r="B12" s="16" t="s">
        <v>26</v>
      </c>
      <c r="C12" s="16" t="s">
        <v>27</v>
      </c>
      <c r="D12" s="17" t="s">
        <v>28</v>
      </c>
      <c r="E12" s="18">
        <v>313</v>
      </c>
      <c r="F12" s="19">
        <v>0</v>
      </c>
      <c r="G12" s="19"/>
      <c r="H12" s="24"/>
      <c r="I12" s="24"/>
      <c r="J12" s="24"/>
      <c r="K12" s="25"/>
      <c r="L12" s="25"/>
      <c r="M12" s="25"/>
      <c r="N12" s="26">
        <v>4</v>
      </c>
    </row>
    <row r="13" spans="1:14" ht="17.25" customHeight="1">
      <c r="A13" s="15">
        <v>6</v>
      </c>
      <c r="B13" s="16" t="s">
        <v>29</v>
      </c>
      <c r="C13" s="16" t="s">
        <v>30</v>
      </c>
      <c r="D13" s="17" t="s">
        <v>31</v>
      </c>
      <c r="E13" s="18">
        <v>310</v>
      </c>
      <c r="F13" s="19">
        <v>0</v>
      </c>
      <c r="G13" s="19"/>
      <c r="H13" s="24"/>
      <c r="I13" s="24"/>
      <c r="J13" s="27" t="s">
        <v>32</v>
      </c>
      <c r="K13" s="25"/>
      <c r="L13" s="25"/>
      <c r="M13" s="25"/>
      <c r="N13" s="26">
        <v>3</v>
      </c>
    </row>
    <row r="14" spans="1:14" ht="17.25" customHeight="1">
      <c r="A14" s="15">
        <v>7</v>
      </c>
      <c r="B14" s="16" t="s">
        <v>33</v>
      </c>
      <c r="C14" s="16" t="s">
        <v>34</v>
      </c>
      <c r="D14" s="17" t="s">
        <v>22</v>
      </c>
      <c r="E14" s="28">
        <v>275</v>
      </c>
      <c r="F14" s="19">
        <v>3</v>
      </c>
      <c r="G14" s="19"/>
      <c r="H14" s="24"/>
      <c r="I14" s="24"/>
      <c r="J14" s="24"/>
      <c r="K14" s="25"/>
      <c r="L14" s="25"/>
      <c r="M14" s="25"/>
      <c r="N14" s="26">
        <v>2</v>
      </c>
    </row>
    <row r="15" spans="1:14" ht="17.25" customHeight="1">
      <c r="A15" s="15">
        <v>8</v>
      </c>
      <c r="B15" s="16" t="s">
        <v>35</v>
      </c>
      <c r="C15" s="16" t="s">
        <v>36</v>
      </c>
      <c r="D15" s="17" t="s">
        <v>22</v>
      </c>
      <c r="E15" s="28">
        <v>264</v>
      </c>
      <c r="F15" s="19">
        <v>1</v>
      </c>
      <c r="G15" s="19"/>
      <c r="H15" s="24"/>
      <c r="I15" s="24"/>
      <c r="J15" s="24"/>
      <c r="K15" s="25"/>
      <c r="L15" s="25"/>
      <c r="M15" s="25"/>
      <c r="N15" s="26">
        <v>1</v>
      </c>
    </row>
    <row r="16" spans="1:14" ht="17.25" customHeight="1">
      <c r="A16" s="15">
        <v>9</v>
      </c>
      <c r="B16" s="16" t="s">
        <v>37</v>
      </c>
      <c r="C16" s="16" t="s">
        <v>21</v>
      </c>
      <c r="D16" s="17" t="s">
        <v>22</v>
      </c>
      <c r="E16" s="28">
        <v>258</v>
      </c>
      <c r="F16" s="19">
        <v>4</v>
      </c>
      <c r="G16" s="19"/>
      <c r="H16" s="24"/>
      <c r="I16" s="24"/>
      <c r="J16" s="24"/>
      <c r="K16" s="25"/>
      <c r="L16" s="25"/>
      <c r="M16" s="25"/>
      <c r="N16" s="26"/>
    </row>
  </sheetData>
  <sheetProtection/>
  <mergeCells count="9">
    <mergeCell ref="A1:L1"/>
    <mergeCell ref="A2:N2"/>
    <mergeCell ref="E6:F6"/>
    <mergeCell ref="G6:G7"/>
    <mergeCell ref="H6:I6"/>
    <mergeCell ref="J6:J7"/>
    <mergeCell ref="K6:L6"/>
    <mergeCell ref="M6:M7"/>
    <mergeCell ref="A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2">
      <selection activeCell="A1" sqref="A1:L1"/>
    </sheetView>
  </sheetViews>
  <sheetFormatPr defaultColWidth="17.28125" defaultRowHeight="15.75" customHeight="1"/>
  <cols>
    <col min="1" max="1" width="4.7109375" style="0" customWidth="1"/>
    <col min="2" max="2" width="14.28125" style="0" customWidth="1"/>
    <col min="3" max="3" width="14.421875" style="0" customWidth="1"/>
    <col min="4" max="4" width="29.28125" style="0" customWidth="1"/>
    <col min="5" max="5" width="9.57421875" style="0" customWidth="1"/>
    <col min="6" max="6" width="4.421875" style="0" customWidth="1"/>
    <col min="7" max="7" width="6.7109375" style="0" customWidth="1"/>
    <col min="8" max="8" width="10.7109375" style="0" customWidth="1"/>
    <col min="9" max="9" width="3.57421875" style="0" customWidth="1"/>
    <col min="10" max="10" width="6.28125" style="0" customWidth="1"/>
    <col min="11" max="11" width="7.7109375" style="0" customWidth="1"/>
    <col min="12" max="12" width="3.8515625" style="0" customWidth="1"/>
    <col min="13" max="13" width="6.57421875" style="0" customWidth="1"/>
    <col min="14" max="14" width="5.421875" style="0" customWidth="1"/>
  </cols>
  <sheetData>
    <row r="1" spans="1:14" ht="18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</row>
    <row r="2" spans="1:14" ht="18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ht="18" customHeight="1"/>
    <row r="4" spans="1:13" ht="20.25" customHeight="1">
      <c r="A4" s="147" t="s">
        <v>38</v>
      </c>
      <c r="B4" s="133"/>
      <c r="C4" s="133"/>
      <c r="D4" s="133"/>
      <c r="E4" s="133"/>
      <c r="F4" s="133"/>
      <c r="G4" s="133"/>
      <c r="H4" s="133"/>
      <c r="I4" s="133"/>
      <c r="J4" s="29"/>
      <c r="K4" s="3"/>
      <c r="L4" s="3"/>
      <c r="M4" s="3"/>
    </row>
    <row r="5" spans="1:13" ht="20.25" customHeight="1">
      <c r="A5" s="4"/>
      <c r="B5" s="4"/>
      <c r="C5" s="4"/>
      <c r="D5" s="4"/>
      <c r="E5" s="4"/>
      <c r="F5" s="4"/>
      <c r="G5" s="4"/>
      <c r="H5" s="5"/>
      <c r="I5" s="5"/>
      <c r="J5" s="4"/>
      <c r="K5" s="4"/>
      <c r="L5" s="4"/>
      <c r="M5" s="4"/>
    </row>
    <row r="6" spans="1:14" ht="27.75" customHeight="1">
      <c r="A6" s="6"/>
      <c r="B6" s="6"/>
      <c r="C6" s="6"/>
      <c r="D6" s="7"/>
      <c r="E6" s="134" t="s">
        <v>3</v>
      </c>
      <c r="F6" s="135"/>
      <c r="G6" s="136" t="s">
        <v>4</v>
      </c>
      <c r="H6" s="144" t="s">
        <v>5</v>
      </c>
      <c r="I6" s="135"/>
      <c r="J6" s="145" t="s">
        <v>4</v>
      </c>
      <c r="K6" s="141" t="s">
        <v>6</v>
      </c>
      <c r="L6" s="135"/>
      <c r="M6" s="142" t="s">
        <v>4</v>
      </c>
      <c r="N6" s="9"/>
    </row>
    <row r="7" spans="1:14" ht="17.25" customHeight="1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8" t="s">
        <v>12</v>
      </c>
      <c r="G7" s="137"/>
      <c r="H7" s="30" t="s">
        <v>11</v>
      </c>
      <c r="I7" s="12" t="s">
        <v>12</v>
      </c>
      <c r="J7" s="146"/>
      <c r="K7" s="13" t="s">
        <v>11</v>
      </c>
      <c r="L7" s="13" t="s">
        <v>12</v>
      </c>
      <c r="M7" s="140"/>
      <c r="N7" s="14" t="s">
        <v>13</v>
      </c>
    </row>
    <row r="8" spans="1:14" ht="17.25" customHeight="1">
      <c r="A8" s="15">
        <v>1</v>
      </c>
      <c r="B8" s="16" t="s">
        <v>39</v>
      </c>
      <c r="C8" s="16" t="s">
        <v>40</v>
      </c>
      <c r="D8" s="17" t="s">
        <v>31</v>
      </c>
      <c r="E8" s="18">
        <v>346</v>
      </c>
      <c r="F8" s="19">
        <v>0</v>
      </c>
      <c r="G8" s="19"/>
      <c r="H8" s="20">
        <v>363</v>
      </c>
      <c r="I8" s="21">
        <v>0</v>
      </c>
      <c r="J8" s="21"/>
      <c r="K8" s="22">
        <f>E8+H8</f>
        <v>709</v>
      </c>
      <c r="L8" s="23">
        <f>F8+I8</f>
        <v>0</v>
      </c>
      <c r="M8" s="23"/>
      <c r="N8" s="14">
        <v>11</v>
      </c>
    </row>
    <row r="9" spans="1:14" ht="17.25" customHeight="1">
      <c r="A9" s="15">
        <v>2</v>
      </c>
      <c r="B9" s="16" t="s">
        <v>41</v>
      </c>
      <c r="C9" s="16" t="s">
        <v>42</v>
      </c>
      <c r="D9" s="17" t="s">
        <v>25</v>
      </c>
      <c r="E9" s="18">
        <v>343</v>
      </c>
      <c r="F9" s="19">
        <v>0</v>
      </c>
      <c r="G9" s="19"/>
      <c r="H9" s="20">
        <v>341</v>
      </c>
      <c r="I9" s="21">
        <v>0</v>
      </c>
      <c r="J9" s="21"/>
      <c r="K9" s="22">
        <f>E9+H9</f>
        <v>684</v>
      </c>
      <c r="L9" s="23">
        <f>F9+I9</f>
        <v>0</v>
      </c>
      <c r="M9" s="23"/>
      <c r="N9" s="14">
        <v>9</v>
      </c>
    </row>
    <row r="10" spans="1:14" ht="17.25" customHeight="1">
      <c r="A10" s="15">
        <v>3</v>
      </c>
      <c r="B10" s="16" t="s">
        <v>43</v>
      </c>
      <c r="C10" s="16" t="s">
        <v>44</v>
      </c>
      <c r="D10" s="17" t="s">
        <v>22</v>
      </c>
      <c r="E10" s="18">
        <v>335</v>
      </c>
      <c r="F10" s="19">
        <v>0</v>
      </c>
      <c r="G10" s="19"/>
      <c r="H10" s="20">
        <v>347</v>
      </c>
      <c r="I10" s="21">
        <v>0</v>
      </c>
      <c r="J10" s="21"/>
      <c r="K10" s="22">
        <f>E10+H10</f>
        <v>682</v>
      </c>
      <c r="L10" s="23">
        <f>F10+I10</f>
        <v>0</v>
      </c>
      <c r="M10" s="23"/>
      <c r="N10" s="14">
        <v>7</v>
      </c>
    </row>
    <row r="11" spans="1:14" ht="17.25" customHeight="1">
      <c r="A11" s="15">
        <v>4</v>
      </c>
      <c r="B11" s="16" t="s">
        <v>45</v>
      </c>
      <c r="C11" s="16" t="s">
        <v>46</v>
      </c>
      <c r="D11" s="17" t="s">
        <v>47</v>
      </c>
      <c r="E11" s="18">
        <v>324</v>
      </c>
      <c r="F11" s="19">
        <v>0</v>
      </c>
      <c r="G11" s="19"/>
      <c r="H11" s="20">
        <v>306</v>
      </c>
      <c r="I11" s="21">
        <v>0</v>
      </c>
      <c r="J11" s="21"/>
      <c r="K11" s="22">
        <f>E11+H11</f>
        <v>630</v>
      </c>
      <c r="L11" s="23">
        <f>F11+I11</f>
        <v>0</v>
      </c>
      <c r="M11" s="23"/>
      <c r="N11" s="14">
        <v>5</v>
      </c>
    </row>
    <row r="12" spans="1:14" ht="17.25" customHeight="1">
      <c r="A12" s="15">
        <v>5</v>
      </c>
      <c r="B12" s="16" t="s">
        <v>48</v>
      </c>
      <c r="C12" s="16" t="s">
        <v>49</v>
      </c>
      <c r="D12" s="17" t="s">
        <v>22</v>
      </c>
      <c r="E12" s="18">
        <v>313</v>
      </c>
      <c r="F12" s="19">
        <v>1</v>
      </c>
      <c r="G12" s="19"/>
      <c r="H12" s="24"/>
      <c r="I12" s="24"/>
      <c r="J12" s="24"/>
      <c r="K12" s="25"/>
      <c r="L12" s="25"/>
      <c r="M12" s="25"/>
      <c r="N12" s="26">
        <v>4</v>
      </c>
    </row>
    <row r="13" spans="1:14" ht="17.25" customHeight="1">
      <c r="A13" s="15">
        <v>6</v>
      </c>
      <c r="B13" s="16" t="s">
        <v>50</v>
      </c>
      <c r="C13" s="16" t="s">
        <v>51</v>
      </c>
      <c r="D13" s="17" t="s">
        <v>52</v>
      </c>
      <c r="E13" s="18">
        <v>305</v>
      </c>
      <c r="F13" s="19">
        <v>0</v>
      </c>
      <c r="G13" s="19"/>
      <c r="H13" s="24"/>
      <c r="I13" s="24"/>
      <c r="J13" s="27" t="s">
        <v>32</v>
      </c>
      <c r="K13" s="25"/>
      <c r="L13" s="25"/>
      <c r="M13" s="25"/>
      <c r="N13" s="26">
        <v>3</v>
      </c>
    </row>
    <row r="14" spans="1:14" ht="17.25" customHeight="1">
      <c r="A14" s="15">
        <v>7</v>
      </c>
      <c r="B14" s="16" t="s">
        <v>53</v>
      </c>
      <c r="C14" s="16" t="s">
        <v>54</v>
      </c>
      <c r="D14" s="17" t="s">
        <v>22</v>
      </c>
      <c r="E14" s="28">
        <v>296</v>
      </c>
      <c r="F14" s="19">
        <v>0</v>
      </c>
      <c r="G14" s="19"/>
      <c r="H14" s="24"/>
      <c r="I14" s="24"/>
      <c r="J14" s="24"/>
      <c r="K14" s="25"/>
      <c r="L14" s="25"/>
      <c r="M14" s="25"/>
      <c r="N14" s="26">
        <v>2</v>
      </c>
    </row>
    <row r="15" spans="1:14" ht="17.25" customHeight="1">
      <c r="A15" s="15">
        <v>8</v>
      </c>
      <c r="B15" s="16" t="s">
        <v>55</v>
      </c>
      <c r="C15" s="16" t="s">
        <v>56</v>
      </c>
      <c r="D15" s="17" t="s">
        <v>22</v>
      </c>
      <c r="E15" s="28">
        <v>293</v>
      </c>
      <c r="F15" s="19">
        <v>1</v>
      </c>
      <c r="G15" s="19"/>
      <c r="H15" s="24"/>
      <c r="I15" s="24"/>
      <c r="J15" s="24"/>
      <c r="K15" s="25"/>
      <c r="L15" s="25"/>
      <c r="M15" s="25"/>
      <c r="N15" s="26">
        <v>1</v>
      </c>
    </row>
    <row r="16" spans="1:13" ht="17.25" customHeight="1">
      <c r="A16" s="15">
        <v>9</v>
      </c>
      <c r="B16" s="16" t="s">
        <v>57</v>
      </c>
      <c r="C16" s="16" t="s">
        <v>58</v>
      </c>
      <c r="D16" s="17" t="s">
        <v>59</v>
      </c>
      <c r="E16" s="28">
        <v>292</v>
      </c>
      <c r="F16" s="19">
        <v>0</v>
      </c>
      <c r="G16" s="19"/>
      <c r="H16" s="24"/>
      <c r="I16" s="24"/>
      <c r="J16" s="24"/>
      <c r="K16" s="25"/>
      <c r="L16" s="25"/>
      <c r="M16" s="25"/>
    </row>
    <row r="17" spans="1:13" ht="17.25" customHeight="1">
      <c r="A17" s="15">
        <v>10</v>
      </c>
      <c r="B17" s="16" t="s">
        <v>60</v>
      </c>
      <c r="C17" s="16" t="s">
        <v>61</v>
      </c>
      <c r="D17" s="17" t="s">
        <v>59</v>
      </c>
      <c r="E17" s="28">
        <v>291</v>
      </c>
      <c r="F17" s="19">
        <v>3</v>
      </c>
      <c r="G17" s="19"/>
      <c r="H17" s="24"/>
      <c r="I17" s="24"/>
      <c r="J17" s="24"/>
      <c r="K17" s="25"/>
      <c r="L17" s="25"/>
      <c r="M17" s="25"/>
    </row>
    <row r="18" spans="1:13" ht="17.25" customHeight="1">
      <c r="A18" s="15">
        <v>11</v>
      </c>
      <c r="B18" s="16" t="s">
        <v>62</v>
      </c>
      <c r="C18" s="16" t="s">
        <v>46</v>
      </c>
      <c r="D18" s="17" t="s">
        <v>59</v>
      </c>
      <c r="E18" s="28">
        <v>279</v>
      </c>
      <c r="F18" s="19">
        <v>1</v>
      </c>
      <c r="G18" s="19"/>
      <c r="H18" s="24"/>
      <c r="I18" s="24"/>
      <c r="J18" s="24"/>
      <c r="K18" s="25"/>
      <c r="L18" s="25"/>
      <c r="M18" s="25"/>
    </row>
    <row r="19" spans="1:13" ht="17.25" customHeight="1">
      <c r="A19" s="15">
        <v>12</v>
      </c>
      <c r="B19" s="16" t="s">
        <v>63</v>
      </c>
      <c r="C19" s="16" t="s">
        <v>64</v>
      </c>
      <c r="D19" s="17" t="s">
        <v>59</v>
      </c>
      <c r="E19" s="28">
        <v>255</v>
      </c>
      <c r="F19" s="19">
        <v>1</v>
      </c>
      <c r="G19" s="19"/>
      <c r="H19" s="24"/>
      <c r="I19" s="24"/>
      <c r="J19" s="24"/>
      <c r="K19" s="25"/>
      <c r="L19" s="25"/>
      <c r="M19" s="25"/>
    </row>
    <row r="20" spans="1:13" ht="17.25" customHeight="1">
      <c r="A20" s="15">
        <v>13</v>
      </c>
      <c r="B20" s="16" t="s">
        <v>53</v>
      </c>
      <c r="C20" s="16" t="s">
        <v>65</v>
      </c>
      <c r="D20" s="17" t="s">
        <v>22</v>
      </c>
      <c r="E20" s="28">
        <v>255</v>
      </c>
      <c r="F20" s="19">
        <v>4</v>
      </c>
      <c r="G20" s="19"/>
      <c r="H20" s="24"/>
      <c r="I20" s="24"/>
      <c r="J20" s="24"/>
      <c r="K20" s="25"/>
      <c r="L20" s="25"/>
      <c r="M20" s="25"/>
    </row>
    <row r="21" spans="1:13" ht="17.25" customHeight="1">
      <c r="A21" s="15">
        <v>14</v>
      </c>
      <c r="B21" s="16" t="s">
        <v>66</v>
      </c>
      <c r="C21" s="16" t="s">
        <v>67</v>
      </c>
      <c r="D21" s="17" t="s">
        <v>22</v>
      </c>
      <c r="E21" s="28">
        <v>220</v>
      </c>
      <c r="F21" s="19">
        <v>10</v>
      </c>
      <c r="G21" s="19"/>
      <c r="H21" s="24"/>
      <c r="I21" s="24"/>
      <c r="J21" s="24"/>
      <c r="K21" s="25"/>
      <c r="L21" s="25"/>
      <c r="M21" s="25"/>
    </row>
    <row r="22" spans="1:13" ht="17.25" customHeight="1">
      <c r="A22" s="15">
        <v>15</v>
      </c>
      <c r="B22" s="16" t="s">
        <v>68</v>
      </c>
      <c r="C22" s="16" t="s">
        <v>65</v>
      </c>
      <c r="D22" s="17" t="s">
        <v>52</v>
      </c>
      <c r="E22" s="28">
        <v>219</v>
      </c>
      <c r="F22" s="19">
        <v>14</v>
      </c>
      <c r="G22" s="19"/>
      <c r="H22" s="24"/>
      <c r="I22" s="24"/>
      <c r="J22" s="24"/>
      <c r="K22" s="25"/>
      <c r="L22" s="25"/>
      <c r="M22" s="25"/>
    </row>
  </sheetData>
  <sheetProtection/>
  <mergeCells count="9">
    <mergeCell ref="E6:F6"/>
    <mergeCell ref="G6:G7"/>
    <mergeCell ref="H6:I6"/>
    <mergeCell ref="J6:J7"/>
    <mergeCell ref="A1:L1"/>
    <mergeCell ref="A2:N2"/>
    <mergeCell ref="K6:L6"/>
    <mergeCell ref="M6:M7"/>
    <mergeCell ref="A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:L1"/>
    </sheetView>
  </sheetViews>
  <sheetFormatPr defaultColWidth="17.28125" defaultRowHeight="15.75" customHeight="1"/>
  <cols>
    <col min="1" max="1" width="4.140625" style="0" customWidth="1"/>
    <col min="2" max="2" width="16.28125" style="0" customWidth="1"/>
    <col min="3" max="3" width="15.7109375" style="0" customWidth="1"/>
    <col min="4" max="4" width="29.421875" style="0" customWidth="1"/>
    <col min="5" max="7" width="5.421875" style="0" customWidth="1"/>
    <col min="8" max="8" width="6.7109375" style="0" customWidth="1"/>
    <col min="9" max="11" width="5.00390625" style="0" customWidth="1"/>
    <col min="12" max="12" width="6.57421875" style="0" customWidth="1"/>
    <col min="13" max="15" width="5.28125" style="0" customWidth="1"/>
    <col min="16" max="16" width="7.28125" style="0" customWidth="1"/>
    <col min="17" max="17" width="5.421875" style="0" customWidth="1"/>
  </cols>
  <sheetData>
    <row r="1" spans="1:17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  <c r="O1" s="31"/>
      <c r="P1" s="31"/>
      <c r="Q1" s="31"/>
    </row>
    <row r="2" spans="1:17" ht="22.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1"/>
      <c r="P2" s="31"/>
      <c r="Q2" s="31"/>
    </row>
    <row r="4" spans="1:16" ht="21" customHeight="1">
      <c r="A4" s="143" t="s">
        <v>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5:16" ht="21" customHeigh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0.25" customHeight="1">
      <c r="A6" s="6"/>
      <c r="B6" s="6"/>
      <c r="C6" s="6"/>
      <c r="D6" s="7"/>
      <c r="E6" s="134" t="s">
        <v>3</v>
      </c>
      <c r="F6" s="148"/>
      <c r="G6" s="148"/>
      <c r="H6" s="135"/>
      <c r="I6" s="138" t="s">
        <v>70</v>
      </c>
      <c r="J6" s="148"/>
      <c r="K6" s="148"/>
      <c r="L6" s="135"/>
      <c r="M6" s="141" t="s">
        <v>6</v>
      </c>
      <c r="N6" s="148"/>
      <c r="O6" s="148"/>
      <c r="P6" s="135"/>
      <c r="Q6" s="9"/>
    </row>
    <row r="7" spans="1:17" ht="30" customHeight="1">
      <c r="A7" s="32" t="s">
        <v>7</v>
      </c>
      <c r="B7" s="32" t="s">
        <v>71</v>
      </c>
      <c r="C7" s="32" t="s">
        <v>9</v>
      </c>
      <c r="D7" s="32" t="s">
        <v>10</v>
      </c>
      <c r="E7" s="33" t="s">
        <v>72</v>
      </c>
      <c r="F7" s="33" t="s">
        <v>73</v>
      </c>
      <c r="G7" s="33" t="s">
        <v>74</v>
      </c>
      <c r="H7" s="33" t="s">
        <v>75</v>
      </c>
      <c r="I7" s="34" t="s">
        <v>72</v>
      </c>
      <c r="J7" s="34" t="s">
        <v>73</v>
      </c>
      <c r="K7" s="34" t="s">
        <v>74</v>
      </c>
      <c r="L7" s="34" t="s">
        <v>75</v>
      </c>
      <c r="M7" s="35" t="s">
        <v>72</v>
      </c>
      <c r="N7" s="35" t="s">
        <v>73</v>
      </c>
      <c r="O7" s="35" t="s">
        <v>74</v>
      </c>
      <c r="P7" s="35" t="s">
        <v>75</v>
      </c>
      <c r="Q7" s="36" t="s">
        <v>13</v>
      </c>
    </row>
    <row r="8" spans="1:17" ht="19.5" customHeight="1">
      <c r="A8" s="15">
        <v>1</v>
      </c>
      <c r="B8" s="16" t="s">
        <v>76</v>
      </c>
      <c r="C8" s="16" t="s">
        <v>77</v>
      </c>
      <c r="D8" s="17" t="s">
        <v>19</v>
      </c>
      <c r="E8" s="37">
        <v>341</v>
      </c>
      <c r="F8" s="37">
        <v>174</v>
      </c>
      <c r="G8" s="37">
        <v>12</v>
      </c>
      <c r="H8" s="38">
        <f aca="true" t="shared" si="0" ref="H8:H33">SUM(E8:F8)</f>
        <v>515</v>
      </c>
      <c r="I8" s="39">
        <v>353</v>
      </c>
      <c r="J8" s="39">
        <v>142</v>
      </c>
      <c r="K8" s="39">
        <v>9</v>
      </c>
      <c r="L8" s="40">
        <f aca="true" t="shared" si="1" ref="L8:L15">SUM(I8:J8)</f>
        <v>495</v>
      </c>
      <c r="M8" s="41">
        <f>E8+I8</f>
        <v>694</v>
      </c>
      <c r="N8" s="41">
        <f>F8+J8</f>
        <v>316</v>
      </c>
      <c r="O8" s="41">
        <f>G8+K8</f>
        <v>21</v>
      </c>
      <c r="P8" s="22">
        <f aca="true" t="shared" si="2" ref="P8:P15">SUM(M8:N8)</f>
        <v>1010</v>
      </c>
      <c r="Q8" s="42">
        <v>11</v>
      </c>
    </row>
    <row r="9" spans="1:17" ht="19.5" customHeight="1">
      <c r="A9" s="15">
        <v>2</v>
      </c>
      <c r="B9" s="16" t="s">
        <v>78</v>
      </c>
      <c r="C9" s="16" t="s">
        <v>79</v>
      </c>
      <c r="D9" s="17" t="s">
        <v>80</v>
      </c>
      <c r="E9" s="37">
        <v>358</v>
      </c>
      <c r="F9" s="37">
        <v>151</v>
      </c>
      <c r="G9" s="37">
        <v>9</v>
      </c>
      <c r="H9" s="38">
        <f t="shared" si="0"/>
        <v>509</v>
      </c>
      <c r="I9" s="39">
        <v>334</v>
      </c>
      <c r="J9" s="39">
        <v>154</v>
      </c>
      <c r="K9" s="39">
        <v>11</v>
      </c>
      <c r="L9" s="40">
        <f t="shared" si="1"/>
        <v>488</v>
      </c>
      <c r="M9" s="41">
        <f>E9+I9</f>
        <v>692</v>
      </c>
      <c r="N9" s="41">
        <f>F9+J9</f>
        <v>305</v>
      </c>
      <c r="O9" s="41">
        <f>G9+K9</f>
        <v>20</v>
      </c>
      <c r="P9" s="43">
        <f t="shared" si="2"/>
        <v>997</v>
      </c>
      <c r="Q9" s="42">
        <v>9</v>
      </c>
    </row>
    <row r="10" spans="1:17" ht="19.5" customHeight="1">
      <c r="A10" s="15">
        <v>3</v>
      </c>
      <c r="B10" s="16" t="s">
        <v>81</v>
      </c>
      <c r="C10" s="16" t="s">
        <v>82</v>
      </c>
      <c r="D10" s="17" t="s">
        <v>19</v>
      </c>
      <c r="E10" s="37">
        <v>343</v>
      </c>
      <c r="F10" s="37">
        <v>145</v>
      </c>
      <c r="G10" s="37">
        <v>16</v>
      </c>
      <c r="H10" s="44">
        <f t="shared" si="0"/>
        <v>488</v>
      </c>
      <c r="I10" s="39">
        <v>331</v>
      </c>
      <c r="J10" s="39">
        <v>176</v>
      </c>
      <c r="K10" s="39">
        <v>12</v>
      </c>
      <c r="L10" s="45">
        <f t="shared" si="1"/>
        <v>507</v>
      </c>
      <c r="M10" s="41">
        <f>E10+I10</f>
        <v>674</v>
      </c>
      <c r="N10" s="41">
        <f>F10+J10</f>
        <v>321</v>
      </c>
      <c r="O10" s="41">
        <f>G10+K10</f>
        <v>28</v>
      </c>
      <c r="P10" s="43">
        <f t="shared" si="2"/>
        <v>995</v>
      </c>
      <c r="Q10" s="42">
        <v>7</v>
      </c>
    </row>
    <row r="11" spans="1:17" ht="19.5" customHeight="1">
      <c r="A11" s="15">
        <v>4</v>
      </c>
      <c r="B11" s="16" t="s">
        <v>83</v>
      </c>
      <c r="C11" s="16" t="s">
        <v>27</v>
      </c>
      <c r="D11" s="17" t="s">
        <v>22</v>
      </c>
      <c r="E11" s="37">
        <v>341</v>
      </c>
      <c r="F11" s="37">
        <v>145</v>
      </c>
      <c r="G11" s="37">
        <v>11</v>
      </c>
      <c r="H11" s="44">
        <f t="shared" si="0"/>
        <v>486</v>
      </c>
      <c r="I11" s="39">
        <v>354</v>
      </c>
      <c r="J11" s="39">
        <v>148</v>
      </c>
      <c r="K11" s="39">
        <v>11</v>
      </c>
      <c r="L11" s="45">
        <f t="shared" si="1"/>
        <v>502</v>
      </c>
      <c r="M11" s="41">
        <f>E11+I11</f>
        <v>695</v>
      </c>
      <c r="N11" s="41">
        <f>F11+J11</f>
        <v>293</v>
      </c>
      <c r="O11" s="41">
        <f>G11+K11</f>
        <v>22</v>
      </c>
      <c r="P11" s="43">
        <f t="shared" si="2"/>
        <v>988</v>
      </c>
      <c r="Q11" s="42">
        <v>5</v>
      </c>
    </row>
    <row r="12" spans="1:17" ht="19.5" customHeight="1">
      <c r="A12" s="15">
        <v>5</v>
      </c>
      <c r="B12" s="16" t="s">
        <v>84</v>
      </c>
      <c r="C12" s="16" t="s">
        <v>85</v>
      </c>
      <c r="D12" s="17" t="s">
        <v>31</v>
      </c>
      <c r="E12" s="37">
        <v>339</v>
      </c>
      <c r="F12" s="37">
        <v>155</v>
      </c>
      <c r="G12" s="37">
        <v>8</v>
      </c>
      <c r="H12" s="44">
        <f t="shared" si="0"/>
        <v>494</v>
      </c>
      <c r="I12" s="39">
        <v>343</v>
      </c>
      <c r="J12" s="39">
        <v>139</v>
      </c>
      <c r="K12" s="39">
        <v>13</v>
      </c>
      <c r="L12" s="40">
        <f t="shared" si="1"/>
        <v>482</v>
      </c>
      <c r="M12" s="41">
        <f>E12+I12</f>
        <v>682</v>
      </c>
      <c r="N12" s="41">
        <f>F12+J12</f>
        <v>294</v>
      </c>
      <c r="O12" s="41">
        <f>G12+K12</f>
        <v>21</v>
      </c>
      <c r="P12" s="43">
        <f t="shared" si="2"/>
        <v>976</v>
      </c>
      <c r="Q12" s="42">
        <v>4</v>
      </c>
    </row>
    <row r="13" spans="1:17" ht="19.5" customHeight="1">
      <c r="A13" s="15">
        <v>6</v>
      </c>
      <c r="B13" s="16" t="s">
        <v>86</v>
      </c>
      <c r="C13" s="16" t="s">
        <v>24</v>
      </c>
      <c r="D13" s="17" t="s">
        <v>22</v>
      </c>
      <c r="E13" s="37">
        <v>361</v>
      </c>
      <c r="F13" s="37">
        <v>127</v>
      </c>
      <c r="G13" s="37">
        <v>10</v>
      </c>
      <c r="H13" s="44">
        <f t="shared" si="0"/>
        <v>488</v>
      </c>
      <c r="I13" s="39">
        <v>347</v>
      </c>
      <c r="J13" s="39">
        <v>139</v>
      </c>
      <c r="K13" s="39">
        <v>10</v>
      </c>
      <c r="L13" s="40">
        <f t="shared" si="1"/>
        <v>486</v>
      </c>
      <c r="M13" s="41">
        <f>E13+I13</f>
        <v>708</v>
      </c>
      <c r="N13" s="41">
        <f>F13+J13</f>
        <v>266</v>
      </c>
      <c r="O13" s="41">
        <f>G13+K13</f>
        <v>20</v>
      </c>
      <c r="P13" s="43">
        <f t="shared" si="2"/>
        <v>974</v>
      </c>
      <c r="Q13" s="46">
        <v>3</v>
      </c>
    </row>
    <row r="14" spans="1:17" ht="19.5" customHeight="1">
      <c r="A14" s="15">
        <v>7</v>
      </c>
      <c r="B14" s="16" t="s">
        <v>87</v>
      </c>
      <c r="C14" s="16" t="s">
        <v>88</v>
      </c>
      <c r="D14" s="17" t="s">
        <v>16</v>
      </c>
      <c r="E14" s="37">
        <v>337</v>
      </c>
      <c r="F14" s="37">
        <v>146</v>
      </c>
      <c r="G14" s="37">
        <v>14</v>
      </c>
      <c r="H14" s="44">
        <f t="shared" si="0"/>
        <v>483</v>
      </c>
      <c r="I14" s="39">
        <v>329</v>
      </c>
      <c r="J14" s="39">
        <v>111</v>
      </c>
      <c r="K14" s="39">
        <v>19</v>
      </c>
      <c r="L14" s="40">
        <f t="shared" si="1"/>
        <v>440</v>
      </c>
      <c r="M14" s="41">
        <f>E14+I14</f>
        <v>666</v>
      </c>
      <c r="N14" s="41">
        <f>F14+J14</f>
        <v>257</v>
      </c>
      <c r="O14" s="41">
        <f>G14+K14</f>
        <v>33</v>
      </c>
      <c r="P14" s="43">
        <f t="shared" si="2"/>
        <v>923</v>
      </c>
      <c r="Q14" s="46">
        <v>2</v>
      </c>
    </row>
    <row r="15" spans="1:17" ht="19.5" customHeight="1">
      <c r="A15" s="15">
        <v>8</v>
      </c>
      <c r="B15" s="16" t="s">
        <v>89</v>
      </c>
      <c r="C15" s="16" t="s">
        <v>90</v>
      </c>
      <c r="D15" s="17" t="s">
        <v>31</v>
      </c>
      <c r="E15" s="37">
        <v>345</v>
      </c>
      <c r="F15" s="37">
        <v>158</v>
      </c>
      <c r="G15" s="37">
        <v>9</v>
      </c>
      <c r="H15" s="38">
        <f t="shared" si="0"/>
        <v>503</v>
      </c>
      <c r="I15" s="39">
        <v>293</v>
      </c>
      <c r="J15" s="39">
        <v>121</v>
      </c>
      <c r="K15" s="39">
        <v>18</v>
      </c>
      <c r="L15" s="40">
        <f t="shared" si="1"/>
        <v>414</v>
      </c>
      <c r="M15" s="41">
        <f>E15+I15</f>
        <v>638</v>
      </c>
      <c r="N15" s="41">
        <f>F15+J15</f>
        <v>279</v>
      </c>
      <c r="O15" s="41">
        <f>G15+K15</f>
        <v>27</v>
      </c>
      <c r="P15" s="43">
        <f t="shared" si="2"/>
        <v>917</v>
      </c>
      <c r="Q15" s="46">
        <v>1</v>
      </c>
    </row>
    <row r="16" spans="1:9" ht="19.5" customHeight="1">
      <c r="A16" s="15">
        <v>9</v>
      </c>
      <c r="B16" s="16" t="s">
        <v>91</v>
      </c>
      <c r="C16" s="16" t="s">
        <v>92</v>
      </c>
      <c r="D16" s="17" t="s">
        <v>19</v>
      </c>
      <c r="E16" s="37">
        <v>352</v>
      </c>
      <c r="F16" s="37">
        <v>123</v>
      </c>
      <c r="G16" s="37">
        <v>14</v>
      </c>
      <c r="H16" s="44">
        <f t="shared" si="0"/>
        <v>475</v>
      </c>
      <c r="I16" s="9"/>
    </row>
    <row r="17" spans="1:12" ht="19.5" customHeight="1">
      <c r="A17" s="15">
        <v>10</v>
      </c>
      <c r="B17" s="16" t="s">
        <v>93</v>
      </c>
      <c r="C17" s="16" t="s">
        <v>24</v>
      </c>
      <c r="D17" s="17" t="s">
        <v>25</v>
      </c>
      <c r="E17" s="37">
        <v>348</v>
      </c>
      <c r="F17" s="37">
        <v>121</v>
      </c>
      <c r="G17" s="37">
        <v>12</v>
      </c>
      <c r="H17" s="44">
        <f t="shared" si="0"/>
        <v>469</v>
      </c>
      <c r="I17" s="9"/>
      <c r="K17" s="27"/>
      <c r="L17" s="27" t="s">
        <v>94</v>
      </c>
    </row>
    <row r="18" spans="1:9" ht="19.5" customHeight="1">
      <c r="A18" s="15">
        <v>11</v>
      </c>
      <c r="B18" s="16" t="s">
        <v>95</v>
      </c>
      <c r="C18" s="47" t="s">
        <v>96</v>
      </c>
      <c r="D18" s="17" t="s">
        <v>31</v>
      </c>
      <c r="E18" s="37">
        <v>340</v>
      </c>
      <c r="F18" s="37">
        <v>124</v>
      </c>
      <c r="G18" s="37">
        <v>15</v>
      </c>
      <c r="H18" s="44">
        <f t="shared" si="0"/>
        <v>464</v>
      </c>
      <c r="I18" s="9"/>
    </row>
    <row r="19" spans="1:9" ht="19.5" customHeight="1">
      <c r="A19" s="15">
        <v>12</v>
      </c>
      <c r="B19" s="16" t="s">
        <v>86</v>
      </c>
      <c r="C19" s="16" t="s">
        <v>97</v>
      </c>
      <c r="D19" s="17" t="s">
        <v>22</v>
      </c>
      <c r="E19" s="37">
        <v>318</v>
      </c>
      <c r="F19" s="37">
        <v>139</v>
      </c>
      <c r="G19" s="37">
        <v>14</v>
      </c>
      <c r="H19" s="44">
        <f t="shared" si="0"/>
        <v>457</v>
      </c>
      <c r="I19" s="9"/>
    </row>
    <row r="20" spans="1:9" ht="19.5" customHeight="1">
      <c r="A20" s="15">
        <v>13</v>
      </c>
      <c r="B20" s="16" t="s">
        <v>98</v>
      </c>
      <c r="C20" s="16" t="s">
        <v>99</v>
      </c>
      <c r="D20" s="17" t="s">
        <v>19</v>
      </c>
      <c r="E20" s="37">
        <v>310</v>
      </c>
      <c r="F20" s="37">
        <v>143</v>
      </c>
      <c r="G20" s="37">
        <v>14</v>
      </c>
      <c r="H20" s="44">
        <f t="shared" si="0"/>
        <v>453</v>
      </c>
      <c r="I20" s="9"/>
    </row>
    <row r="21" spans="1:9" ht="19.5" customHeight="1">
      <c r="A21" s="15">
        <v>14</v>
      </c>
      <c r="B21" s="16" t="s">
        <v>100</v>
      </c>
      <c r="C21" s="16" t="s">
        <v>15</v>
      </c>
      <c r="D21" s="17" t="s">
        <v>16</v>
      </c>
      <c r="E21" s="37">
        <v>316</v>
      </c>
      <c r="F21" s="37">
        <v>133</v>
      </c>
      <c r="G21" s="37">
        <v>13</v>
      </c>
      <c r="H21" s="44">
        <f t="shared" si="0"/>
        <v>449</v>
      </c>
      <c r="I21" s="9"/>
    </row>
    <row r="22" spans="1:9" ht="19.5" customHeight="1">
      <c r="A22" s="15">
        <v>15</v>
      </c>
      <c r="B22" s="16" t="s">
        <v>101</v>
      </c>
      <c r="C22" s="16" t="s">
        <v>102</v>
      </c>
      <c r="D22" s="17" t="s">
        <v>19</v>
      </c>
      <c r="E22" s="37">
        <v>323</v>
      </c>
      <c r="F22" s="37">
        <v>126</v>
      </c>
      <c r="G22" s="37">
        <v>14</v>
      </c>
      <c r="H22" s="44">
        <f t="shared" si="0"/>
        <v>449</v>
      </c>
      <c r="I22" s="9"/>
    </row>
    <row r="23" spans="1:16" ht="19.5" customHeight="1">
      <c r="A23" s="15">
        <v>16</v>
      </c>
      <c r="B23" s="16" t="s">
        <v>103</v>
      </c>
      <c r="C23" s="16" t="s">
        <v>85</v>
      </c>
      <c r="D23" s="17" t="s">
        <v>80</v>
      </c>
      <c r="E23" s="37">
        <v>329</v>
      </c>
      <c r="F23" s="37">
        <v>119</v>
      </c>
      <c r="G23" s="37">
        <v>18</v>
      </c>
      <c r="H23" s="44">
        <f t="shared" si="0"/>
        <v>448</v>
      </c>
      <c r="I23" s="9"/>
      <c r="O23" s="133"/>
      <c r="P23" s="133"/>
    </row>
    <row r="24" spans="1:16" ht="19.5" customHeight="1">
      <c r="A24" s="15">
        <v>17</v>
      </c>
      <c r="B24" s="16" t="s">
        <v>104</v>
      </c>
      <c r="C24" s="16" t="s">
        <v>105</v>
      </c>
      <c r="D24" s="17" t="s">
        <v>22</v>
      </c>
      <c r="E24" s="37">
        <v>332</v>
      </c>
      <c r="F24" s="37">
        <v>114</v>
      </c>
      <c r="G24" s="37">
        <v>17</v>
      </c>
      <c r="H24" s="44">
        <f t="shared" si="0"/>
        <v>446</v>
      </c>
      <c r="I24" s="9"/>
      <c r="O24" s="133"/>
      <c r="P24" s="133"/>
    </row>
    <row r="25" spans="1:16" ht="19.5" customHeight="1">
      <c r="A25" s="15">
        <v>18</v>
      </c>
      <c r="B25" s="16" t="s">
        <v>106</v>
      </c>
      <c r="C25" s="16" t="s">
        <v>105</v>
      </c>
      <c r="D25" s="17" t="s">
        <v>19</v>
      </c>
      <c r="E25" s="37">
        <v>309</v>
      </c>
      <c r="F25" s="37">
        <v>136</v>
      </c>
      <c r="G25" s="37">
        <v>20</v>
      </c>
      <c r="H25" s="44">
        <f t="shared" si="0"/>
        <v>445</v>
      </c>
      <c r="I25" s="9"/>
      <c r="O25" s="133"/>
      <c r="P25" s="133"/>
    </row>
    <row r="26" spans="1:16" ht="19.5" customHeight="1">
      <c r="A26" s="15">
        <v>19</v>
      </c>
      <c r="B26" s="16" t="s">
        <v>107</v>
      </c>
      <c r="C26" s="16" t="s">
        <v>108</v>
      </c>
      <c r="D26" s="17" t="s">
        <v>19</v>
      </c>
      <c r="E26" s="37">
        <v>323</v>
      </c>
      <c r="F26" s="37">
        <v>111</v>
      </c>
      <c r="G26" s="37">
        <v>23</v>
      </c>
      <c r="H26" s="44">
        <f t="shared" si="0"/>
        <v>434</v>
      </c>
      <c r="I26" s="9"/>
      <c r="O26" s="133"/>
      <c r="P26" s="133"/>
    </row>
    <row r="27" spans="1:16" ht="19.5" customHeight="1">
      <c r="A27" s="15">
        <v>20</v>
      </c>
      <c r="B27" s="16" t="s">
        <v>106</v>
      </c>
      <c r="C27" s="16" t="s">
        <v>109</v>
      </c>
      <c r="D27" s="17" t="s">
        <v>19</v>
      </c>
      <c r="E27" s="37">
        <v>326</v>
      </c>
      <c r="F27" s="37">
        <v>108</v>
      </c>
      <c r="G27" s="37">
        <v>18</v>
      </c>
      <c r="H27" s="44">
        <f t="shared" si="0"/>
        <v>434</v>
      </c>
      <c r="I27" s="9"/>
      <c r="O27" s="133"/>
      <c r="P27" s="133"/>
    </row>
    <row r="28" spans="1:16" ht="19.5" customHeight="1">
      <c r="A28" s="15">
        <v>21</v>
      </c>
      <c r="B28" s="16" t="s">
        <v>110</v>
      </c>
      <c r="C28" s="16" t="s">
        <v>111</v>
      </c>
      <c r="D28" s="17" t="s">
        <v>25</v>
      </c>
      <c r="E28" s="37">
        <v>333</v>
      </c>
      <c r="F28" s="37">
        <v>101</v>
      </c>
      <c r="G28" s="37">
        <v>19</v>
      </c>
      <c r="H28" s="44">
        <f t="shared" si="0"/>
        <v>434</v>
      </c>
      <c r="I28" s="9"/>
      <c r="O28" s="133"/>
      <c r="P28" s="133"/>
    </row>
    <row r="29" spans="1:16" ht="19.5" customHeight="1">
      <c r="A29" s="15">
        <v>22</v>
      </c>
      <c r="B29" s="16" t="s">
        <v>112</v>
      </c>
      <c r="C29" s="16" t="s">
        <v>113</v>
      </c>
      <c r="D29" s="17" t="s">
        <v>31</v>
      </c>
      <c r="E29" s="37">
        <v>292</v>
      </c>
      <c r="F29" s="37">
        <v>141</v>
      </c>
      <c r="G29" s="37">
        <v>18</v>
      </c>
      <c r="H29" s="44">
        <f t="shared" si="0"/>
        <v>433</v>
      </c>
      <c r="I29" s="9"/>
      <c r="O29" s="133"/>
      <c r="P29" s="133"/>
    </row>
    <row r="30" spans="1:16" ht="19.5" customHeight="1">
      <c r="A30" s="15">
        <v>23</v>
      </c>
      <c r="B30" s="16" t="s">
        <v>114</v>
      </c>
      <c r="C30" s="16" t="s">
        <v>115</v>
      </c>
      <c r="D30" s="17" t="s">
        <v>31</v>
      </c>
      <c r="E30" s="37">
        <v>311</v>
      </c>
      <c r="F30" s="37">
        <v>111</v>
      </c>
      <c r="G30" s="37">
        <v>17</v>
      </c>
      <c r="H30" s="44">
        <f t="shared" si="0"/>
        <v>422</v>
      </c>
      <c r="I30" s="9"/>
      <c r="O30" s="133"/>
      <c r="P30" s="133"/>
    </row>
    <row r="31" spans="1:16" ht="19.5" customHeight="1">
      <c r="A31" s="15">
        <v>24</v>
      </c>
      <c r="B31" s="16" t="s">
        <v>116</v>
      </c>
      <c r="C31" s="16" t="s">
        <v>30</v>
      </c>
      <c r="D31" s="17" t="s">
        <v>28</v>
      </c>
      <c r="E31" s="37">
        <v>299</v>
      </c>
      <c r="F31" s="37">
        <v>117</v>
      </c>
      <c r="G31" s="37">
        <v>15</v>
      </c>
      <c r="H31" s="44">
        <f t="shared" si="0"/>
        <v>416</v>
      </c>
      <c r="I31" s="9"/>
      <c r="O31" s="133"/>
      <c r="P31" s="133"/>
    </row>
    <row r="32" spans="1:16" ht="19.5" customHeight="1">
      <c r="A32" s="15">
        <v>25</v>
      </c>
      <c r="B32" s="16" t="s">
        <v>117</v>
      </c>
      <c r="C32" s="16" t="s">
        <v>118</v>
      </c>
      <c r="D32" s="17" t="s">
        <v>16</v>
      </c>
      <c r="E32" s="37">
        <v>342</v>
      </c>
      <c r="F32" s="37">
        <v>73</v>
      </c>
      <c r="G32" s="37">
        <v>33</v>
      </c>
      <c r="H32" s="44">
        <f t="shared" si="0"/>
        <v>415</v>
      </c>
      <c r="I32" s="9"/>
      <c r="O32" s="133"/>
      <c r="P32" s="133"/>
    </row>
    <row r="33" spans="1:16" ht="19.5" customHeight="1">
      <c r="A33" s="15">
        <v>26</v>
      </c>
      <c r="B33" s="16" t="s">
        <v>119</v>
      </c>
      <c r="C33" s="16" t="s">
        <v>82</v>
      </c>
      <c r="D33" s="17" t="s">
        <v>80</v>
      </c>
      <c r="E33" s="37">
        <v>263</v>
      </c>
      <c r="F33" s="37">
        <v>106</v>
      </c>
      <c r="G33" s="37">
        <v>22</v>
      </c>
      <c r="H33" s="44">
        <f t="shared" si="0"/>
        <v>369</v>
      </c>
      <c r="I33" s="9"/>
      <c r="O33" s="133"/>
      <c r="P33" s="133"/>
    </row>
  </sheetData>
  <sheetProtection/>
  <mergeCells count="17">
    <mergeCell ref="O24:P24"/>
    <mergeCell ref="O32:P32"/>
    <mergeCell ref="A1:L1"/>
    <mergeCell ref="A2:N2"/>
    <mergeCell ref="O25:P25"/>
    <mergeCell ref="O26:P26"/>
    <mergeCell ref="O27:P27"/>
    <mergeCell ref="A4:P4"/>
    <mergeCell ref="E6:H6"/>
    <mergeCell ref="I6:L6"/>
    <mergeCell ref="M6:P6"/>
    <mergeCell ref="O23:P23"/>
    <mergeCell ref="O33:P33"/>
    <mergeCell ref="O31:P31"/>
    <mergeCell ref="O28:P28"/>
    <mergeCell ref="O29:P29"/>
    <mergeCell ref="O30:P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1">
      <selection activeCell="A1" sqref="A1:L1"/>
    </sheetView>
  </sheetViews>
  <sheetFormatPr defaultColWidth="17.28125" defaultRowHeight="15.75" customHeight="1"/>
  <cols>
    <col min="1" max="1" width="4.7109375" style="0" customWidth="1"/>
    <col min="2" max="2" width="16.57421875" style="0" customWidth="1"/>
    <col min="3" max="3" width="13.140625" style="0" customWidth="1"/>
    <col min="4" max="4" width="29.421875" style="0" customWidth="1"/>
    <col min="5" max="7" width="5.57421875" style="0" customWidth="1"/>
    <col min="8" max="8" width="6.421875" style="0" customWidth="1"/>
    <col min="9" max="11" width="5.57421875" style="0" customWidth="1"/>
    <col min="12" max="12" width="6.421875" style="0" customWidth="1"/>
    <col min="13" max="15" width="5.57421875" style="0" customWidth="1"/>
    <col min="16" max="16" width="8.57421875" style="0" customWidth="1"/>
    <col min="17" max="17" width="5.421875" style="0" customWidth="1"/>
  </cols>
  <sheetData>
    <row r="1" spans="1:17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  <c r="O1" s="31"/>
      <c r="P1" s="31"/>
      <c r="Q1" s="31"/>
    </row>
    <row r="2" spans="1:17" ht="22.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1"/>
      <c r="P2" s="31"/>
      <c r="Q2" s="31"/>
    </row>
    <row r="4" spans="1:16" ht="26.25" customHeight="1">
      <c r="A4" s="143" t="s">
        <v>120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5:16" ht="24" customHeigh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0.25" customHeight="1">
      <c r="A6" s="6"/>
      <c r="B6" s="6"/>
      <c r="C6" s="6"/>
      <c r="D6" s="7"/>
      <c r="E6" s="134" t="s">
        <v>3</v>
      </c>
      <c r="F6" s="148"/>
      <c r="G6" s="148"/>
      <c r="H6" s="135"/>
      <c r="I6" s="138" t="s">
        <v>70</v>
      </c>
      <c r="J6" s="148"/>
      <c r="K6" s="148"/>
      <c r="L6" s="135"/>
      <c r="M6" s="141" t="s">
        <v>6</v>
      </c>
      <c r="N6" s="148"/>
      <c r="O6" s="148"/>
      <c r="P6" s="135"/>
      <c r="Q6" s="9"/>
    </row>
    <row r="7" spans="1:17" ht="30" customHeight="1">
      <c r="A7" s="32" t="s">
        <v>7</v>
      </c>
      <c r="B7" s="32" t="s">
        <v>71</v>
      </c>
      <c r="C7" s="32" t="s">
        <v>9</v>
      </c>
      <c r="D7" s="32" t="s">
        <v>10</v>
      </c>
      <c r="E7" s="33" t="s">
        <v>72</v>
      </c>
      <c r="F7" s="33" t="s">
        <v>73</v>
      </c>
      <c r="G7" s="33" t="s">
        <v>74</v>
      </c>
      <c r="H7" s="33" t="s">
        <v>75</v>
      </c>
      <c r="I7" s="34" t="s">
        <v>72</v>
      </c>
      <c r="J7" s="34" t="s">
        <v>73</v>
      </c>
      <c r="K7" s="34" t="s">
        <v>74</v>
      </c>
      <c r="L7" s="34" t="s">
        <v>75</v>
      </c>
      <c r="M7" s="35" t="s">
        <v>72</v>
      </c>
      <c r="N7" s="35" t="s">
        <v>73</v>
      </c>
      <c r="O7" s="35" t="s">
        <v>74</v>
      </c>
      <c r="P7" s="35" t="s">
        <v>75</v>
      </c>
      <c r="Q7" s="42" t="s">
        <v>13</v>
      </c>
    </row>
    <row r="8" spans="1:17" ht="19.5" customHeight="1">
      <c r="A8" s="15">
        <v>1</v>
      </c>
      <c r="B8" s="16" t="s">
        <v>121</v>
      </c>
      <c r="C8" s="48" t="s">
        <v>122</v>
      </c>
      <c r="D8" s="17" t="s">
        <v>22</v>
      </c>
      <c r="E8" s="37">
        <v>371</v>
      </c>
      <c r="F8" s="37">
        <v>185</v>
      </c>
      <c r="G8" s="37">
        <v>5</v>
      </c>
      <c r="H8" s="38">
        <f aca="true" t="shared" si="0" ref="H8:H47">SUM(E8:F8)</f>
        <v>556</v>
      </c>
      <c r="I8" s="39">
        <v>358</v>
      </c>
      <c r="J8" s="39">
        <v>201</v>
      </c>
      <c r="K8" s="39">
        <v>4</v>
      </c>
      <c r="L8" s="45">
        <f aca="true" t="shared" si="1" ref="L8:L15">SUM(I8:J8)</f>
        <v>559</v>
      </c>
      <c r="M8" s="41">
        <f>E8+I8</f>
        <v>729</v>
      </c>
      <c r="N8" s="41">
        <f>F8+J8</f>
        <v>386</v>
      </c>
      <c r="O8" s="41">
        <f>G8+K8</f>
        <v>9</v>
      </c>
      <c r="P8" s="22">
        <f>H8+L8</f>
        <v>1115</v>
      </c>
      <c r="Q8" s="42">
        <v>11</v>
      </c>
    </row>
    <row r="9" spans="1:17" ht="19.5" customHeight="1">
      <c r="A9" s="15">
        <v>2</v>
      </c>
      <c r="B9" s="16" t="s">
        <v>123</v>
      </c>
      <c r="C9" s="48" t="s">
        <v>124</v>
      </c>
      <c r="D9" s="17" t="s">
        <v>22</v>
      </c>
      <c r="E9" s="37">
        <v>362</v>
      </c>
      <c r="F9" s="37">
        <v>183</v>
      </c>
      <c r="G9" s="37">
        <v>8</v>
      </c>
      <c r="H9" s="38">
        <f t="shared" si="0"/>
        <v>545</v>
      </c>
      <c r="I9" s="39">
        <v>362</v>
      </c>
      <c r="J9" s="39">
        <v>176</v>
      </c>
      <c r="K9" s="39">
        <v>4</v>
      </c>
      <c r="L9" s="45">
        <f t="shared" si="1"/>
        <v>538</v>
      </c>
      <c r="M9" s="41">
        <f>E9+I9</f>
        <v>724</v>
      </c>
      <c r="N9" s="41">
        <f>F9+J9</f>
        <v>359</v>
      </c>
      <c r="O9" s="41">
        <f>G9+K9</f>
        <v>12</v>
      </c>
      <c r="P9" s="22">
        <f>H9+L9</f>
        <v>1083</v>
      </c>
      <c r="Q9" s="42">
        <v>9</v>
      </c>
    </row>
    <row r="10" spans="1:17" ht="19.5" customHeight="1">
      <c r="A10" s="15">
        <v>3</v>
      </c>
      <c r="B10" s="16" t="s">
        <v>125</v>
      </c>
      <c r="C10" s="16" t="s">
        <v>126</v>
      </c>
      <c r="D10" s="17" t="s">
        <v>22</v>
      </c>
      <c r="E10" s="37">
        <v>357</v>
      </c>
      <c r="F10" s="37">
        <v>177</v>
      </c>
      <c r="G10" s="37">
        <v>5</v>
      </c>
      <c r="H10" s="38">
        <f t="shared" si="0"/>
        <v>534</v>
      </c>
      <c r="I10" s="39">
        <v>363</v>
      </c>
      <c r="J10" s="39">
        <v>181</v>
      </c>
      <c r="K10" s="39">
        <v>3</v>
      </c>
      <c r="L10" s="45">
        <f t="shared" si="1"/>
        <v>544</v>
      </c>
      <c r="M10" s="41">
        <f>E10+I10</f>
        <v>720</v>
      </c>
      <c r="N10" s="41">
        <f>F10+J10</f>
        <v>358</v>
      </c>
      <c r="O10" s="41">
        <f>G10+K10</f>
        <v>8</v>
      </c>
      <c r="P10" s="22">
        <f>H10+L10</f>
        <v>1078</v>
      </c>
      <c r="Q10" s="42">
        <v>7</v>
      </c>
    </row>
    <row r="11" spans="1:17" ht="19.5" customHeight="1">
      <c r="A11" s="15">
        <v>4</v>
      </c>
      <c r="B11" s="16" t="s">
        <v>127</v>
      </c>
      <c r="C11" s="48" t="s">
        <v>49</v>
      </c>
      <c r="D11" s="17" t="s">
        <v>25</v>
      </c>
      <c r="E11" s="37">
        <v>348</v>
      </c>
      <c r="F11" s="37">
        <v>176</v>
      </c>
      <c r="G11" s="37">
        <v>3</v>
      </c>
      <c r="H11" s="38">
        <f t="shared" si="0"/>
        <v>524</v>
      </c>
      <c r="I11" s="39">
        <v>376</v>
      </c>
      <c r="J11" s="39">
        <v>166</v>
      </c>
      <c r="K11" s="39">
        <v>3</v>
      </c>
      <c r="L11" s="45">
        <f t="shared" si="1"/>
        <v>542</v>
      </c>
      <c r="M11" s="41">
        <f>E11+I11</f>
        <v>724</v>
      </c>
      <c r="N11" s="41">
        <f>F11+J11</f>
        <v>342</v>
      </c>
      <c r="O11" s="41">
        <f>G11+K11</f>
        <v>6</v>
      </c>
      <c r="P11" s="22">
        <f>H11+L11</f>
        <v>1066</v>
      </c>
      <c r="Q11" s="42">
        <v>5</v>
      </c>
    </row>
    <row r="12" spans="1:17" ht="19.5" customHeight="1">
      <c r="A12" s="15">
        <v>5</v>
      </c>
      <c r="B12" s="16" t="s">
        <v>128</v>
      </c>
      <c r="C12" s="48" t="s">
        <v>129</v>
      </c>
      <c r="D12" s="17" t="s">
        <v>28</v>
      </c>
      <c r="E12" s="37">
        <v>356</v>
      </c>
      <c r="F12" s="37">
        <v>156</v>
      </c>
      <c r="G12" s="37">
        <v>10</v>
      </c>
      <c r="H12" s="38">
        <f t="shared" si="0"/>
        <v>512</v>
      </c>
      <c r="I12" s="39">
        <v>327</v>
      </c>
      <c r="J12" s="39">
        <v>152</v>
      </c>
      <c r="K12" s="39">
        <v>5</v>
      </c>
      <c r="L12" s="40">
        <f t="shared" si="1"/>
        <v>479</v>
      </c>
      <c r="M12" s="41">
        <f>E12+I12</f>
        <v>683</v>
      </c>
      <c r="N12" s="41">
        <f>F12+J12</f>
        <v>308</v>
      </c>
      <c r="O12" s="41">
        <f>G12+K12</f>
        <v>15</v>
      </c>
      <c r="P12" s="43">
        <f>H12+L12</f>
        <v>991</v>
      </c>
      <c r="Q12" s="42">
        <v>4</v>
      </c>
    </row>
    <row r="13" spans="1:17" ht="19.5" customHeight="1">
      <c r="A13" s="15">
        <v>6</v>
      </c>
      <c r="B13" s="16" t="s">
        <v>130</v>
      </c>
      <c r="C13" s="48" t="s">
        <v>131</v>
      </c>
      <c r="D13" s="17" t="s">
        <v>80</v>
      </c>
      <c r="E13" s="37">
        <v>354</v>
      </c>
      <c r="F13" s="37">
        <v>155</v>
      </c>
      <c r="G13" s="37">
        <v>16</v>
      </c>
      <c r="H13" s="38">
        <f t="shared" si="0"/>
        <v>509</v>
      </c>
      <c r="I13" s="39">
        <v>342</v>
      </c>
      <c r="J13" s="39">
        <v>124</v>
      </c>
      <c r="K13" s="39">
        <v>16</v>
      </c>
      <c r="L13" s="40">
        <f t="shared" si="1"/>
        <v>466</v>
      </c>
      <c r="M13" s="41">
        <f>E13+I13</f>
        <v>696</v>
      </c>
      <c r="N13" s="41">
        <f>F13+J13</f>
        <v>279</v>
      </c>
      <c r="O13" s="41">
        <f>G13+K13</f>
        <v>32</v>
      </c>
      <c r="P13" s="43">
        <f>H13+L13</f>
        <v>975</v>
      </c>
      <c r="Q13" s="42">
        <v>3</v>
      </c>
    </row>
    <row r="14" spans="1:17" ht="19.5" customHeight="1">
      <c r="A14" s="15">
        <v>7</v>
      </c>
      <c r="B14" s="16" t="s">
        <v>132</v>
      </c>
      <c r="C14" s="48" t="s">
        <v>54</v>
      </c>
      <c r="D14" s="17" t="s">
        <v>22</v>
      </c>
      <c r="E14" s="37">
        <v>353</v>
      </c>
      <c r="F14" s="37">
        <v>152</v>
      </c>
      <c r="G14" s="37">
        <v>7</v>
      </c>
      <c r="H14" s="38">
        <f t="shared" si="0"/>
        <v>505</v>
      </c>
      <c r="I14" s="39">
        <v>324</v>
      </c>
      <c r="J14" s="39">
        <v>133</v>
      </c>
      <c r="K14" s="39">
        <v>12</v>
      </c>
      <c r="L14" s="40">
        <f t="shared" si="1"/>
        <v>457</v>
      </c>
      <c r="M14" s="41">
        <f>E14+I14</f>
        <v>677</v>
      </c>
      <c r="N14" s="41">
        <f>F14+J14</f>
        <v>285</v>
      </c>
      <c r="O14" s="41">
        <f>G14+K14</f>
        <v>19</v>
      </c>
      <c r="P14" s="43">
        <f>H14+L14</f>
        <v>962</v>
      </c>
      <c r="Q14" s="46">
        <v>2</v>
      </c>
    </row>
    <row r="15" spans="1:17" ht="19.5" customHeight="1">
      <c r="A15" s="15">
        <v>8</v>
      </c>
      <c r="B15" s="16" t="s">
        <v>133</v>
      </c>
      <c r="C15" s="48" t="s">
        <v>134</v>
      </c>
      <c r="D15" s="17" t="s">
        <v>22</v>
      </c>
      <c r="E15" s="37">
        <v>351</v>
      </c>
      <c r="F15" s="37">
        <v>154</v>
      </c>
      <c r="G15" s="37">
        <v>15</v>
      </c>
      <c r="H15" s="38">
        <f t="shared" si="0"/>
        <v>505</v>
      </c>
      <c r="I15" s="39">
        <v>327</v>
      </c>
      <c r="J15" s="39">
        <v>122</v>
      </c>
      <c r="K15" s="39">
        <v>14</v>
      </c>
      <c r="L15" s="40">
        <f t="shared" si="1"/>
        <v>449</v>
      </c>
      <c r="M15" s="41">
        <f>E15+I15</f>
        <v>678</v>
      </c>
      <c r="N15" s="41">
        <f>F15+J15</f>
        <v>276</v>
      </c>
      <c r="O15" s="41">
        <f>G15+K15</f>
        <v>29</v>
      </c>
      <c r="P15" s="43">
        <f>H15+L15</f>
        <v>954</v>
      </c>
      <c r="Q15" s="46">
        <v>1</v>
      </c>
    </row>
    <row r="16" spans="1:17" ht="19.5" customHeight="1">
      <c r="A16" s="15">
        <v>9</v>
      </c>
      <c r="B16" s="16" t="s">
        <v>135</v>
      </c>
      <c r="C16" s="48" t="s">
        <v>136</v>
      </c>
      <c r="D16" s="17" t="s">
        <v>47</v>
      </c>
      <c r="E16" s="37">
        <v>351</v>
      </c>
      <c r="F16" s="37">
        <v>153</v>
      </c>
      <c r="G16" s="37">
        <v>15</v>
      </c>
      <c r="H16" s="38">
        <f t="shared" si="0"/>
        <v>504</v>
      </c>
      <c r="I16" s="49"/>
      <c r="J16" s="149"/>
      <c r="K16" s="133"/>
      <c r="L16" s="133"/>
      <c r="M16" s="133"/>
      <c r="N16" s="133"/>
      <c r="O16" s="133"/>
      <c r="P16" s="133"/>
      <c r="Q16" s="50"/>
    </row>
    <row r="17" spans="1:16" ht="19.5" customHeight="1">
      <c r="A17" s="15">
        <v>10</v>
      </c>
      <c r="B17" s="16" t="s">
        <v>137</v>
      </c>
      <c r="C17" s="48" t="s">
        <v>40</v>
      </c>
      <c r="D17" s="17" t="s">
        <v>19</v>
      </c>
      <c r="E17" s="37">
        <v>349</v>
      </c>
      <c r="F17" s="37">
        <v>145</v>
      </c>
      <c r="G17" s="37">
        <v>13</v>
      </c>
      <c r="H17" s="44">
        <f t="shared" si="0"/>
        <v>494</v>
      </c>
      <c r="I17" s="49"/>
      <c r="J17" s="51"/>
      <c r="K17" s="27"/>
      <c r="L17" s="27" t="s">
        <v>138</v>
      </c>
      <c r="M17" s="52"/>
      <c r="N17" s="52"/>
      <c r="O17" s="52"/>
      <c r="P17" s="52"/>
    </row>
    <row r="18" spans="1:16" ht="19.5" customHeight="1">
      <c r="A18" s="15">
        <v>11</v>
      </c>
      <c r="B18" s="16" t="s">
        <v>139</v>
      </c>
      <c r="C18" s="48" t="s">
        <v>67</v>
      </c>
      <c r="D18" s="17" t="s">
        <v>59</v>
      </c>
      <c r="E18" s="37">
        <v>363</v>
      </c>
      <c r="F18" s="37">
        <v>131</v>
      </c>
      <c r="G18" s="37">
        <v>18</v>
      </c>
      <c r="H18" s="44">
        <f t="shared" si="0"/>
        <v>494</v>
      </c>
      <c r="I18" s="49"/>
      <c r="J18" s="51"/>
      <c r="K18" s="51"/>
      <c r="L18" s="53"/>
      <c r="M18" s="51"/>
      <c r="N18" s="51"/>
      <c r="O18" s="51"/>
      <c r="P18" s="54"/>
    </row>
    <row r="19" spans="1:16" ht="19.5" customHeight="1">
      <c r="A19" s="15">
        <v>12</v>
      </c>
      <c r="B19" s="16" t="s">
        <v>140</v>
      </c>
      <c r="C19" s="48" t="s">
        <v>131</v>
      </c>
      <c r="D19" s="17" t="s">
        <v>19</v>
      </c>
      <c r="E19" s="37">
        <v>346</v>
      </c>
      <c r="F19" s="37">
        <v>147</v>
      </c>
      <c r="G19" s="37">
        <v>9</v>
      </c>
      <c r="H19" s="44">
        <f t="shared" si="0"/>
        <v>493</v>
      </c>
      <c r="I19" s="49"/>
      <c r="J19" s="51"/>
      <c r="K19" s="51"/>
      <c r="L19" s="53"/>
      <c r="M19" s="51"/>
      <c r="N19" s="51"/>
      <c r="O19" s="51"/>
      <c r="P19" s="54"/>
    </row>
    <row r="20" spans="1:16" ht="19.5" customHeight="1">
      <c r="A20" s="15">
        <v>13</v>
      </c>
      <c r="B20" s="16" t="s">
        <v>141</v>
      </c>
      <c r="C20" s="48" t="s">
        <v>61</v>
      </c>
      <c r="D20" s="17" t="s">
        <v>16</v>
      </c>
      <c r="E20" s="37">
        <v>349</v>
      </c>
      <c r="F20" s="37">
        <v>140</v>
      </c>
      <c r="G20" s="37">
        <v>15</v>
      </c>
      <c r="H20" s="44">
        <f t="shared" si="0"/>
        <v>489</v>
      </c>
      <c r="I20" s="49"/>
      <c r="J20" s="51"/>
      <c r="K20" s="51"/>
      <c r="L20" s="53"/>
      <c r="M20" s="51"/>
      <c r="N20" s="51"/>
      <c r="O20" s="51"/>
      <c r="P20" s="54"/>
    </row>
    <row r="21" spans="1:16" ht="19.5" customHeight="1">
      <c r="A21" s="15">
        <v>14</v>
      </c>
      <c r="B21" s="16" t="s">
        <v>45</v>
      </c>
      <c r="C21" s="48" t="s">
        <v>142</v>
      </c>
      <c r="D21" s="17" t="s">
        <v>47</v>
      </c>
      <c r="E21" s="37">
        <v>320</v>
      </c>
      <c r="F21" s="37">
        <v>162</v>
      </c>
      <c r="G21" s="37">
        <v>12</v>
      </c>
      <c r="H21" s="44">
        <f t="shared" si="0"/>
        <v>482</v>
      </c>
      <c r="I21" s="49"/>
      <c r="J21" s="51"/>
      <c r="K21" s="51"/>
      <c r="L21" s="53"/>
      <c r="M21" s="51"/>
      <c r="N21" s="51"/>
      <c r="O21" s="51"/>
      <c r="P21" s="54"/>
    </row>
    <row r="22" spans="1:16" ht="19.5" customHeight="1">
      <c r="A22" s="15">
        <v>15</v>
      </c>
      <c r="B22" s="16" t="s">
        <v>143</v>
      </c>
      <c r="C22" s="48" t="s">
        <v>144</v>
      </c>
      <c r="D22" s="17" t="s">
        <v>80</v>
      </c>
      <c r="E22" s="37">
        <v>323</v>
      </c>
      <c r="F22" s="37">
        <v>159</v>
      </c>
      <c r="G22" s="37">
        <v>10</v>
      </c>
      <c r="H22" s="44">
        <f t="shared" si="0"/>
        <v>482</v>
      </c>
      <c r="I22" s="49"/>
      <c r="J22" s="51"/>
      <c r="K22" s="51"/>
      <c r="L22" s="53"/>
      <c r="M22" s="51"/>
      <c r="N22" s="51"/>
      <c r="O22" s="51"/>
      <c r="P22" s="54"/>
    </row>
    <row r="23" spans="1:16" ht="19.5" customHeight="1">
      <c r="A23" s="15">
        <v>16</v>
      </c>
      <c r="B23" s="16" t="s">
        <v>145</v>
      </c>
      <c r="C23" s="48" t="s">
        <v>146</v>
      </c>
      <c r="D23" s="17" t="s">
        <v>22</v>
      </c>
      <c r="E23" s="37">
        <v>348</v>
      </c>
      <c r="F23" s="37">
        <v>130</v>
      </c>
      <c r="G23" s="37">
        <v>21</v>
      </c>
      <c r="H23" s="44">
        <f t="shared" si="0"/>
        <v>478</v>
      </c>
      <c r="I23" s="49"/>
      <c r="J23" s="51"/>
      <c r="K23" s="51"/>
      <c r="L23" s="53"/>
      <c r="M23" s="51"/>
      <c r="N23" s="51"/>
      <c r="O23" s="51"/>
      <c r="P23" s="54"/>
    </row>
    <row r="24" spans="1:16" ht="19.5" customHeight="1">
      <c r="A24" s="15">
        <v>17</v>
      </c>
      <c r="B24" s="16" t="s">
        <v>147</v>
      </c>
      <c r="C24" s="48" t="s">
        <v>148</v>
      </c>
      <c r="D24" s="17" t="s">
        <v>28</v>
      </c>
      <c r="E24" s="37">
        <v>345</v>
      </c>
      <c r="F24" s="37">
        <v>129</v>
      </c>
      <c r="G24" s="37">
        <v>8</v>
      </c>
      <c r="H24" s="44">
        <f t="shared" si="0"/>
        <v>474</v>
      </c>
      <c r="I24" s="49"/>
      <c r="J24" s="51"/>
      <c r="K24" s="51"/>
      <c r="L24" s="53"/>
      <c r="M24" s="51"/>
      <c r="N24" s="51"/>
      <c r="O24" s="51"/>
      <c r="P24" s="54"/>
    </row>
    <row r="25" spans="1:16" ht="19.5" customHeight="1">
      <c r="A25" s="15">
        <v>18</v>
      </c>
      <c r="B25" s="48" t="s">
        <v>149</v>
      </c>
      <c r="C25" s="16" t="s">
        <v>49</v>
      </c>
      <c r="D25" s="17" t="s">
        <v>22</v>
      </c>
      <c r="E25" s="37">
        <v>350</v>
      </c>
      <c r="F25" s="37">
        <v>123</v>
      </c>
      <c r="G25" s="37">
        <v>13</v>
      </c>
      <c r="H25" s="44">
        <f t="shared" si="0"/>
        <v>473</v>
      </c>
      <c r="I25" s="49"/>
      <c r="J25" s="51"/>
      <c r="K25" s="51"/>
      <c r="L25" s="53"/>
      <c r="M25" s="51"/>
      <c r="N25" s="51"/>
      <c r="O25" s="51"/>
      <c r="P25" s="54"/>
    </row>
    <row r="26" spans="1:16" ht="19.5" customHeight="1">
      <c r="A26" s="15">
        <v>19</v>
      </c>
      <c r="B26" s="16" t="s">
        <v>150</v>
      </c>
      <c r="C26" s="48" t="s">
        <v>151</v>
      </c>
      <c r="D26" s="17" t="s">
        <v>31</v>
      </c>
      <c r="E26" s="37">
        <v>334</v>
      </c>
      <c r="F26" s="37">
        <v>135</v>
      </c>
      <c r="G26" s="37">
        <v>13</v>
      </c>
      <c r="H26" s="44">
        <f t="shared" si="0"/>
        <v>469</v>
      </c>
      <c r="I26" s="49"/>
      <c r="J26" s="51"/>
      <c r="K26" s="51"/>
      <c r="L26" s="53"/>
      <c r="M26" s="51"/>
      <c r="N26" s="51"/>
      <c r="O26" s="51"/>
      <c r="P26" s="54"/>
    </row>
    <row r="27" spans="1:16" ht="19.5" customHeight="1">
      <c r="A27" s="15">
        <v>20</v>
      </c>
      <c r="B27" s="16" t="s">
        <v>152</v>
      </c>
      <c r="C27" s="48" t="s">
        <v>49</v>
      </c>
      <c r="D27" s="17" t="s">
        <v>80</v>
      </c>
      <c r="E27" s="37">
        <v>334</v>
      </c>
      <c r="F27" s="37">
        <v>135</v>
      </c>
      <c r="G27" s="37">
        <v>16</v>
      </c>
      <c r="H27" s="44">
        <f t="shared" si="0"/>
        <v>469</v>
      </c>
      <c r="I27" s="49"/>
      <c r="J27" s="51"/>
      <c r="K27" s="51"/>
      <c r="L27" s="53"/>
      <c r="M27" s="51"/>
      <c r="N27" s="51"/>
      <c r="O27" s="51"/>
      <c r="P27" s="54"/>
    </row>
    <row r="28" spans="1:16" ht="19.5" customHeight="1">
      <c r="A28" s="15">
        <v>21</v>
      </c>
      <c r="B28" s="16" t="s">
        <v>153</v>
      </c>
      <c r="C28" s="48" t="s">
        <v>42</v>
      </c>
      <c r="D28" s="17" t="s">
        <v>22</v>
      </c>
      <c r="E28" s="37">
        <v>351</v>
      </c>
      <c r="F28" s="37">
        <v>118</v>
      </c>
      <c r="G28" s="37">
        <v>23</v>
      </c>
      <c r="H28" s="44">
        <f t="shared" si="0"/>
        <v>469</v>
      </c>
      <c r="I28" s="49"/>
      <c r="J28" s="51"/>
      <c r="K28" s="51"/>
      <c r="L28" s="53"/>
      <c r="M28" s="51"/>
      <c r="N28" s="51"/>
      <c r="O28" s="51"/>
      <c r="P28" s="54"/>
    </row>
    <row r="29" spans="1:16" ht="19.5" customHeight="1">
      <c r="A29" s="15">
        <v>22</v>
      </c>
      <c r="B29" s="16" t="s">
        <v>154</v>
      </c>
      <c r="C29" s="48" t="s">
        <v>155</v>
      </c>
      <c r="D29" s="17" t="s">
        <v>19</v>
      </c>
      <c r="E29" s="37">
        <v>349</v>
      </c>
      <c r="F29" s="37">
        <v>119</v>
      </c>
      <c r="G29" s="37">
        <v>16</v>
      </c>
      <c r="H29" s="44">
        <f t="shared" si="0"/>
        <v>468</v>
      </c>
      <c r="I29" s="49"/>
      <c r="J29" s="51"/>
      <c r="K29" s="51"/>
      <c r="L29" s="53"/>
      <c r="M29" s="51"/>
      <c r="N29" s="51"/>
      <c r="O29" s="51"/>
      <c r="P29" s="54"/>
    </row>
    <row r="30" spans="1:16" ht="19.5" customHeight="1">
      <c r="A30" s="15">
        <v>23</v>
      </c>
      <c r="B30" s="16" t="s">
        <v>156</v>
      </c>
      <c r="C30" s="16" t="s">
        <v>44</v>
      </c>
      <c r="D30" s="17" t="s">
        <v>22</v>
      </c>
      <c r="E30" s="37">
        <v>319</v>
      </c>
      <c r="F30" s="37">
        <v>142</v>
      </c>
      <c r="G30" s="37">
        <v>9</v>
      </c>
      <c r="H30" s="44">
        <f t="shared" si="0"/>
        <v>461</v>
      </c>
      <c r="I30" s="51"/>
      <c r="J30" s="51"/>
      <c r="K30" s="51"/>
      <c r="L30" s="53"/>
      <c r="M30" s="51"/>
      <c r="N30" s="51"/>
      <c r="O30" s="51"/>
      <c r="P30" s="54"/>
    </row>
    <row r="31" spans="1:16" ht="19.5" customHeight="1">
      <c r="A31" s="15">
        <v>24</v>
      </c>
      <c r="B31" s="16" t="s">
        <v>157</v>
      </c>
      <c r="C31" s="48" t="s">
        <v>158</v>
      </c>
      <c r="D31" s="17" t="s">
        <v>28</v>
      </c>
      <c r="E31" s="37">
        <v>314</v>
      </c>
      <c r="F31" s="37">
        <v>145</v>
      </c>
      <c r="G31" s="37">
        <v>13</v>
      </c>
      <c r="H31" s="44">
        <f t="shared" si="0"/>
        <v>459</v>
      </c>
      <c r="I31" s="51"/>
      <c r="J31" s="51"/>
      <c r="K31" s="51"/>
      <c r="L31" s="53"/>
      <c r="M31" s="51"/>
      <c r="N31" s="51"/>
      <c r="O31" s="51"/>
      <c r="P31" s="54"/>
    </row>
    <row r="32" spans="1:16" ht="19.5" customHeight="1">
      <c r="A32" s="15">
        <v>25</v>
      </c>
      <c r="B32" s="16" t="s">
        <v>159</v>
      </c>
      <c r="C32" s="48" t="s">
        <v>49</v>
      </c>
      <c r="D32" s="17" t="s">
        <v>59</v>
      </c>
      <c r="E32" s="37">
        <v>321</v>
      </c>
      <c r="F32" s="37">
        <v>137</v>
      </c>
      <c r="G32" s="37">
        <v>17</v>
      </c>
      <c r="H32" s="44">
        <f t="shared" si="0"/>
        <v>458</v>
      </c>
      <c r="I32" s="51"/>
      <c r="J32" s="51"/>
      <c r="K32" s="51"/>
      <c r="L32" s="53"/>
      <c r="M32" s="51"/>
      <c r="N32" s="51"/>
      <c r="O32" s="51"/>
      <c r="P32" s="54"/>
    </row>
    <row r="33" spans="1:16" ht="19.5" customHeight="1">
      <c r="A33" s="15">
        <v>26</v>
      </c>
      <c r="B33" s="16" t="s">
        <v>160</v>
      </c>
      <c r="C33" s="48" t="s">
        <v>161</v>
      </c>
      <c r="D33" s="17" t="s">
        <v>31</v>
      </c>
      <c r="E33" s="37">
        <v>321</v>
      </c>
      <c r="F33" s="37">
        <v>132</v>
      </c>
      <c r="G33" s="37">
        <v>15</v>
      </c>
      <c r="H33" s="44">
        <f t="shared" si="0"/>
        <v>453</v>
      </c>
      <c r="I33" s="51"/>
      <c r="J33" s="51"/>
      <c r="K33" s="51"/>
      <c r="L33" s="53"/>
      <c r="M33" s="51"/>
      <c r="N33" s="51"/>
      <c r="O33" s="51"/>
      <c r="P33" s="54"/>
    </row>
    <row r="34" spans="1:16" ht="19.5" customHeight="1">
      <c r="A34" s="15">
        <v>27</v>
      </c>
      <c r="B34" s="16" t="s">
        <v>162</v>
      </c>
      <c r="C34" s="48" t="s">
        <v>155</v>
      </c>
      <c r="D34" s="17" t="s">
        <v>52</v>
      </c>
      <c r="E34" s="37">
        <v>331</v>
      </c>
      <c r="F34" s="37">
        <v>119</v>
      </c>
      <c r="G34" s="37">
        <v>21</v>
      </c>
      <c r="H34" s="44">
        <f t="shared" si="0"/>
        <v>450</v>
      </c>
      <c r="I34" s="51"/>
      <c r="J34" s="51"/>
      <c r="K34" s="51"/>
      <c r="L34" s="53"/>
      <c r="M34" s="51"/>
      <c r="N34" s="51"/>
      <c r="O34" s="51"/>
      <c r="P34" s="54"/>
    </row>
    <row r="35" spans="1:16" ht="19.5" customHeight="1">
      <c r="A35" s="15">
        <v>28</v>
      </c>
      <c r="B35" s="16" t="s">
        <v>163</v>
      </c>
      <c r="C35" s="48" t="s">
        <v>164</v>
      </c>
      <c r="D35" s="17" t="s">
        <v>25</v>
      </c>
      <c r="E35" s="37">
        <v>334</v>
      </c>
      <c r="F35" s="37">
        <v>113</v>
      </c>
      <c r="G35" s="37">
        <v>18</v>
      </c>
      <c r="H35" s="44">
        <f t="shared" si="0"/>
        <v>447</v>
      </c>
      <c r="I35" s="51"/>
      <c r="J35" s="51"/>
      <c r="K35" s="51"/>
      <c r="L35" s="53"/>
      <c r="M35" s="51"/>
      <c r="N35" s="51"/>
      <c r="O35" s="51"/>
      <c r="P35" s="54"/>
    </row>
    <row r="36" spans="1:16" ht="19.5" customHeight="1">
      <c r="A36" s="15">
        <v>29</v>
      </c>
      <c r="B36" s="16" t="s">
        <v>165</v>
      </c>
      <c r="C36" s="48" t="s">
        <v>129</v>
      </c>
      <c r="D36" s="17" t="s">
        <v>22</v>
      </c>
      <c r="E36" s="37">
        <v>325</v>
      </c>
      <c r="F36" s="37">
        <v>119</v>
      </c>
      <c r="G36" s="37">
        <v>11</v>
      </c>
      <c r="H36" s="44">
        <f t="shared" si="0"/>
        <v>444</v>
      </c>
      <c r="I36" s="51"/>
      <c r="J36" s="51"/>
      <c r="K36" s="51"/>
      <c r="L36" s="53"/>
      <c r="M36" s="51"/>
      <c r="N36" s="51"/>
      <c r="O36" s="51"/>
      <c r="P36" s="54"/>
    </row>
    <row r="37" spans="1:16" ht="19.5" customHeight="1">
      <c r="A37" s="15">
        <v>30</v>
      </c>
      <c r="B37" s="48" t="s">
        <v>166</v>
      </c>
      <c r="C37" s="16" t="s">
        <v>161</v>
      </c>
      <c r="D37" s="17" t="s">
        <v>22</v>
      </c>
      <c r="E37" s="37">
        <v>319</v>
      </c>
      <c r="F37" s="37">
        <v>120</v>
      </c>
      <c r="G37" s="37">
        <v>17</v>
      </c>
      <c r="H37" s="44">
        <f t="shared" si="0"/>
        <v>439</v>
      </c>
      <c r="I37" s="51"/>
      <c r="J37" s="51"/>
      <c r="K37" s="51"/>
      <c r="L37" s="53"/>
      <c r="M37" s="51"/>
      <c r="N37" s="51"/>
      <c r="O37" s="51"/>
      <c r="P37" s="54"/>
    </row>
    <row r="38" spans="1:16" ht="19.5" customHeight="1">
      <c r="A38" s="15">
        <v>31</v>
      </c>
      <c r="B38" s="16" t="s">
        <v>145</v>
      </c>
      <c r="C38" s="48" t="s">
        <v>167</v>
      </c>
      <c r="D38" s="17" t="s">
        <v>22</v>
      </c>
      <c r="E38" s="37">
        <v>328</v>
      </c>
      <c r="F38" s="37">
        <v>110</v>
      </c>
      <c r="G38" s="37">
        <v>18</v>
      </c>
      <c r="H38" s="44">
        <f t="shared" si="0"/>
        <v>438</v>
      </c>
      <c r="I38" s="51"/>
      <c r="J38" s="51"/>
      <c r="K38" s="51"/>
      <c r="L38" s="53"/>
      <c r="M38" s="51"/>
      <c r="N38" s="51"/>
      <c r="O38" s="51"/>
      <c r="P38" s="54"/>
    </row>
    <row r="39" spans="1:16" ht="19.5" customHeight="1">
      <c r="A39" s="15">
        <v>32</v>
      </c>
      <c r="B39" s="16" t="s">
        <v>168</v>
      </c>
      <c r="C39" s="48" t="s">
        <v>49</v>
      </c>
      <c r="D39" s="17" t="s">
        <v>22</v>
      </c>
      <c r="E39" s="37">
        <v>316</v>
      </c>
      <c r="F39" s="37">
        <v>120</v>
      </c>
      <c r="G39" s="37">
        <v>18</v>
      </c>
      <c r="H39" s="44">
        <f t="shared" si="0"/>
        <v>436</v>
      </c>
      <c r="I39" s="51"/>
      <c r="J39" s="51"/>
      <c r="K39" s="51"/>
      <c r="L39" s="53"/>
      <c r="M39" s="51"/>
      <c r="N39" s="51"/>
      <c r="O39" s="51"/>
      <c r="P39" s="54"/>
    </row>
    <row r="40" spans="1:16" ht="19.5" customHeight="1">
      <c r="A40" s="15">
        <v>33</v>
      </c>
      <c r="B40" s="16" t="s">
        <v>169</v>
      </c>
      <c r="C40" s="48" t="s">
        <v>65</v>
      </c>
      <c r="D40" s="17" t="s">
        <v>31</v>
      </c>
      <c r="E40" s="37">
        <v>336</v>
      </c>
      <c r="F40" s="37">
        <v>96</v>
      </c>
      <c r="G40" s="37">
        <v>26</v>
      </c>
      <c r="H40" s="44">
        <f t="shared" si="0"/>
        <v>432</v>
      </c>
      <c r="I40" s="51"/>
      <c r="J40" s="51"/>
      <c r="K40" s="51"/>
      <c r="L40" s="53"/>
      <c r="M40" s="51"/>
      <c r="N40" s="51"/>
      <c r="O40" s="51"/>
      <c r="P40" s="54"/>
    </row>
    <row r="41" spans="1:16" ht="19.5" customHeight="1">
      <c r="A41" s="15">
        <v>34</v>
      </c>
      <c r="B41" s="16" t="s">
        <v>170</v>
      </c>
      <c r="C41" s="48" t="s">
        <v>155</v>
      </c>
      <c r="D41" s="17" t="s">
        <v>22</v>
      </c>
      <c r="E41" s="37">
        <v>298</v>
      </c>
      <c r="F41" s="37">
        <v>130</v>
      </c>
      <c r="G41" s="37">
        <v>17</v>
      </c>
      <c r="H41" s="44">
        <f t="shared" si="0"/>
        <v>428</v>
      </c>
      <c r="I41" s="51"/>
      <c r="J41" s="51"/>
      <c r="K41" s="51"/>
      <c r="L41" s="53"/>
      <c r="M41" s="51"/>
      <c r="N41" s="51"/>
      <c r="O41" s="51"/>
      <c r="P41" s="54"/>
    </row>
    <row r="42" spans="1:16" ht="19.5" customHeight="1">
      <c r="A42" s="15">
        <v>35</v>
      </c>
      <c r="B42" s="16" t="s">
        <v>171</v>
      </c>
      <c r="C42" s="48" t="s">
        <v>172</v>
      </c>
      <c r="D42" s="17" t="s">
        <v>52</v>
      </c>
      <c r="E42" s="37">
        <v>307</v>
      </c>
      <c r="F42" s="37">
        <v>118</v>
      </c>
      <c r="G42" s="37">
        <v>20</v>
      </c>
      <c r="H42" s="44">
        <f t="shared" si="0"/>
        <v>425</v>
      </c>
      <c r="I42" s="51"/>
      <c r="J42" s="51"/>
      <c r="K42" s="51"/>
      <c r="L42" s="53"/>
      <c r="M42" s="51"/>
      <c r="N42" s="51"/>
      <c r="O42" s="51"/>
      <c r="P42" s="54"/>
    </row>
    <row r="43" spans="1:16" ht="19.5" customHeight="1">
      <c r="A43" s="15">
        <v>36</v>
      </c>
      <c r="B43" s="16" t="s">
        <v>173</v>
      </c>
      <c r="C43" s="48" t="s">
        <v>174</v>
      </c>
      <c r="D43" s="17" t="s">
        <v>16</v>
      </c>
      <c r="E43" s="37">
        <v>323</v>
      </c>
      <c r="F43" s="37">
        <v>101</v>
      </c>
      <c r="G43" s="37">
        <v>25</v>
      </c>
      <c r="H43" s="44">
        <f t="shared" si="0"/>
        <v>424</v>
      </c>
      <c r="I43" s="51"/>
      <c r="J43" s="51"/>
      <c r="K43" s="51"/>
      <c r="L43" s="53"/>
      <c r="M43" s="51"/>
      <c r="N43" s="51"/>
      <c r="O43" s="51"/>
      <c r="P43" s="54"/>
    </row>
    <row r="44" spans="1:16" ht="19.5" customHeight="1">
      <c r="A44" s="15">
        <v>37</v>
      </c>
      <c r="B44" s="16" t="s">
        <v>175</v>
      </c>
      <c r="C44" s="48" t="s">
        <v>64</v>
      </c>
      <c r="D44" s="17" t="s">
        <v>31</v>
      </c>
      <c r="E44" s="37">
        <v>310</v>
      </c>
      <c r="F44" s="37">
        <v>113</v>
      </c>
      <c r="G44" s="37">
        <v>23</v>
      </c>
      <c r="H44" s="44">
        <f t="shared" si="0"/>
        <v>423</v>
      </c>
      <c r="I44" s="51"/>
      <c r="J44" s="51"/>
      <c r="K44" s="51"/>
      <c r="L44" s="53"/>
      <c r="M44" s="51"/>
      <c r="N44" s="51"/>
      <c r="O44" s="51"/>
      <c r="P44" s="54"/>
    </row>
    <row r="45" spans="1:16" ht="19.5" customHeight="1">
      <c r="A45" s="15">
        <v>38</v>
      </c>
      <c r="B45" s="16" t="s">
        <v>176</v>
      </c>
      <c r="C45" s="48" t="s">
        <v>177</v>
      </c>
      <c r="D45" s="17" t="s">
        <v>80</v>
      </c>
      <c r="E45" s="37">
        <v>281</v>
      </c>
      <c r="F45" s="37">
        <v>101</v>
      </c>
      <c r="G45" s="37">
        <v>23</v>
      </c>
      <c r="H45" s="44">
        <f t="shared" si="0"/>
        <v>382</v>
      </c>
      <c r="I45" s="51"/>
      <c r="J45" s="51"/>
      <c r="K45" s="51"/>
      <c r="L45" s="53"/>
      <c r="M45" s="51"/>
      <c r="N45" s="51"/>
      <c r="O45" s="51"/>
      <c r="P45" s="54"/>
    </row>
    <row r="46" spans="1:16" ht="19.5" customHeight="1">
      <c r="A46" s="15">
        <v>39</v>
      </c>
      <c r="B46" s="16" t="s">
        <v>178</v>
      </c>
      <c r="C46" s="48" t="s">
        <v>61</v>
      </c>
      <c r="D46" s="17" t="s">
        <v>22</v>
      </c>
      <c r="E46" s="37">
        <v>272</v>
      </c>
      <c r="F46" s="37">
        <v>91</v>
      </c>
      <c r="G46" s="37">
        <v>26</v>
      </c>
      <c r="H46" s="44">
        <f t="shared" si="0"/>
        <v>363</v>
      </c>
      <c r="I46" s="51"/>
      <c r="J46" s="51"/>
      <c r="K46" s="51"/>
      <c r="L46" s="53"/>
      <c r="M46" s="51"/>
      <c r="N46" s="51"/>
      <c r="O46" s="51"/>
      <c r="P46" s="54"/>
    </row>
    <row r="47" spans="1:16" ht="19.5" customHeight="1">
      <c r="A47" s="15">
        <v>40</v>
      </c>
      <c r="B47" s="16" t="s">
        <v>159</v>
      </c>
      <c r="C47" s="48" t="s">
        <v>129</v>
      </c>
      <c r="D47" s="17" t="s">
        <v>59</v>
      </c>
      <c r="E47" s="37">
        <v>236</v>
      </c>
      <c r="F47" s="37">
        <v>79</v>
      </c>
      <c r="G47" s="37">
        <v>30</v>
      </c>
      <c r="H47" s="44">
        <f t="shared" si="0"/>
        <v>315</v>
      </c>
      <c r="I47" s="51"/>
      <c r="J47" s="51"/>
      <c r="K47" s="51"/>
      <c r="L47" s="53"/>
      <c r="M47" s="51"/>
      <c r="N47" s="51"/>
      <c r="O47" s="51"/>
      <c r="P47" s="54"/>
    </row>
  </sheetData>
  <sheetProtection/>
  <mergeCells count="7">
    <mergeCell ref="J16:P16"/>
    <mergeCell ref="A1:L1"/>
    <mergeCell ref="A2:N2"/>
    <mergeCell ref="A4:P4"/>
    <mergeCell ref="E6:H6"/>
    <mergeCell ref="I6:L6"/>
    <mergeCell ref="M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25">
      <selection activeCell="A1" sqref="A1:L1"/>
    </sheetView>
  </sheetViews>
  <sheetFormatPr defaultColWidth="17.28125" defaultRowHeight="15.75" customHeight="1"/>
  <cols>
    <col min="1" max="1" width="4.7109375" style="0" customWidth="1"/>
    <col min="2" max="2" width="16.28125" style="0" customWidth="1"/>
    <col min="3" max="3" width="13.00390625" style="0" customWidth="1"/>
    <col min="4" max="4" width="28.8515625" style="0" customWidth="1"/>
    <col min="5" max="7" width="5.421875" style="0" customWidth="1"/>
    <col min="8" max="8" width="6.57421875" style="0" customWidth="1"/>
    <col min="9" max="11" width="5.421875" style="0" customWidth="1"/>
    <col min="12" max="12" width="6.57421875" style="0" customWidth="1"/>
    <col min="13" max="15" width="5.421875" style="0" customWidth="1"/>
    <col min="16" max="16" width="9.421875" style="0" customWidth="1"/>
    <col min="17" max="17" width="5.421875" style="0" customWidth="1"/>
  </cols>
  <sheetData>
    <row r="1" spans="1:17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  <c r="O1" s="31"/>
      <c r="P1" s="31"/>
      <c r="Q1" s="31"/>
    </row>
    <row r="2" spans="1:17" ht="22.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1"/>
      <c r="P2" s="31"/>
      <c r="Q2" s="31"/>
    </row>
    <row r="4" spans="1:16" ht="20.25" customHeight="1">
      <c r="A4" s="143" t="s">
        <v>179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5:16" ht="12.7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0.25" customHeight="1">
      <c r="A6" s="6"/>
      <c r="B6" s="6"/>
      <c r="C6" s="6"/>
      <c r="D6" s="7"/>
      <c r="E6" s="134" t="s">
        <v>3</v>
      </c>
      <c r="F6" s="148"/>
      <c r="G6" s="148"/>
      <c r="H6" s="135"/>
      <c r="I6" s="138" t="s">
        <v>70</v>
      </c>
      <c r="J6" s="148"/>
      <c r="K6" s="148"/>
      <c r="L6" s="135"/>
      <c r="M6" s="141" t="s">
        <v>6</v>
      </c>
      <c r="N6" s="148"/>
      <c r="O6" s="148"/>
      <c r="P6" s="135"/>
      <c r="Q6" s="9"/>
    </row>
    <row r="7" spans="1:17" ht="30" customHeight="1">
      <c r="A7" s="32" t="s">
        <v>7</v>
      </c>
      <c r="B7" s="32" t="s">
        <v>71</v>
      </c>
      <c r="C7" s="32" t="s">
        <v>9</v>
      </c>
      <c r="D7" s="32" t="s">
        <v>10</v>
      </c>
      <c r="E7" s="33" t="s">
        <v>72</v>
      </c>
      <c r="F7" s="33" t="s">
        <v>73</v>
      </c>
      <c r="G7" s="33" t="s">
        <v>74</v>
      </c>
      <c r="H7" s="33" t="s">
        <v>75</v>
      </c>
      <c r="I7" s="34" t="s">
        <v>72</v>
      </c>
      <c r="J7" s="34" t="s">
        <v>73</v>
      </c>
      <c r="K7" s="34" t="s">
        <v>74</v>
      </c>
      <c r="L7" s="34" t="s">
        <v>75</v>
      </c>
      <c r="M7" s="35" t="s">
        <v>72</v>
      </c>
      <c r="N7" s="35" t="s">
        <v>73</v>
      </c>
      <c r="O7" s="35" t="s">
        <v>74</v>
      </c>
      <c r="P7" s="35" t="s">
        <v>75</v>
      </c>
      <c r="Q7" s="42" t="s">
        <v>13</v>
      </c>
    </row>
    <row r="8" spans="1:17" ht="20.25" customHeight="1">
      <c r="A8" s="55">
        <v>1</v>
      </c>
      <c r="B8" s="16" t="s">
        <v>180</v>
      </c>
      <c r="C8" s="16" t="s">
        <v>181</v>
      </c>
      <c r="D8" s="17" t="s">
        <v>22</v>
      </c>
      <c r="E8" s="56">
        <v>361</v>
      </c>
      <c r="F8" s="56">
        <v>225</v>
      </c>
      <c r="G8" s="56">
        <v>1</v>
      </c>
      <c r="H8" s="57">
        <f aca="true" t="shared" si="0" ref="H8:H34">SUM(E8:F8)</f>
        <v>586</v>
      </c>
      <c r="I8" s="58">
        <v>378</v>
      </c>
      <c r="J8" s="58">
        <v>179</v>
      </c>
      <c r="K8" s="58">
        <v>2</v>
      </c>
      <c r="L8" s="59">
        <f aca="true" t="shared" si="1" ref="L8:L15">SUM(I8:J8)</f>
        <v>557</v>
      </c>
      <c r="M8" s="60">
        <f>E8+I8</f>
        <v>739</v>
      </c>
      <c r="N8" s="60">
        <f>F8+J8</f>
        <v>404</v>
      </c>
      <c r="O8" s="60">
        <f>G8+K8</f>
        <v>3</v>
      </c>
      <c r="P8" s="61">
        <f>H8+L8</f>
        <v>1143</v>
      </c>
      <c r="Q8" s="42">
        <v>11</v>
      </c>
    </row>
    <row r="9" spans="1:17" ht="20.25" customHeight="1">
      <c r="A9" s="55">
        <v>2</v>
      </c>
      <c r="B9" s="16" t="s">
        <v>182</v>
      </c>
      <c r="C9" s="16" t="s">
        <v>24</v>
      </c>
      <c r="D9" s="17" t="s">
        <v>22</v>
      </c>
      <c r="E9" s="56">
        <v>370</v>
      </c>
      <c r="F9" s="56">
        <v>218</v>
      </c>
      <c r="G9" s="56">
        <v>2</v>
      </c>
      <c r="H9" s="57">
        <f t="shared" si="0"/>
        <v>588</v>
      </c>
      <c r="I9" s="58">
        <v>363</v>
      </c>
      <c r="J9" s="58">
        <v>169</v>
      </c>
      <c r="K9" s="58">
        <v>4</v>
      </c>
      <c r="L9" s="59">
        <f t="shared" si="1"/>
        <v>532</v>
      </c>
      <c r="M9" s="60">
        <f>E9+I9</f>
        <v>733</v>
      </c>
      <c r="N9" s="60">
        <f>F9+J9</f>
        <v>387</v>
      </c>
      <c r="O9" s="60">
        <f>G9+K9</f>
        <v>6</v>
      </c>
      <c r="P9" s="61">
        <f>H9+L9</f>
        <v>1120</v>
      </c>
      <c r="Q9" s="42">
        <v>9</v>
      </c>
    </row>
    <row r="10" spans="1:17" ht="20.25" customHeight="1">
      <c r="A10" s="55">
        <v>3</v>
      </c>
      <c r="B10" s="16" t="s">
        <v>183</v>
      </c>
      <c r="C10" s="16" t="s">
        <v>105</v>
      </c>
      <c r="D10" s="17" t="s">
        <v>16</v>
      </c>
      <c r="E10" s="56">
        <v>370</v>
      </c>
      <c r="F10" s="56">
        <v>165</v>
      </c>
      <c r="G10" s="56">
        <v>7</v>
      </c>
      <c r="H10" s="57">
        <f t="shared" si="0"/>
        <v>535</v>
      </c>
      <c r="I10" s="58">
        <v>368</v>
      </c>
      <c r="J10" s="58">
        <v>182</v>
      </c>
      <c r="K10" s="58">
        <v>3</v>
      </c>
      <c r="L10" s="59">
        <f t="shared" si="1"/>
        <v>550</v>
      </c>
      <c r="M10" s="60">
        <f>E10+I10</f>
        <v>738</v>
      </c>
      <c r="N10" s="60">
        <f>F10+J10</f>
        <v>347</v>
      </c>
      <c r="O10" s="60">
        <f>G10+K10</f>
        <v>10</v>
      </c>
      <c r="P10" s="61">
        <f>H10+L10</f>
        <v>1085</v>
      </c>
      <c r="Q10" s="42">
        <v>7</v>
      </c>
    </row>
    <row r="11" spans="1:17" ht="20.25" customHeight="1">
      <c r="A11" s="55">
        <v>4</v>
      </c>
      <c r="B11" s="16" t="s">
        <v>184</v>
      </c>
      <c r="C11" s="16" t="s">
        <v>185</v>
      </c>
      <c r="D11" s="17" t="s">
        <v>28</v>
      </c>
      <c r="E11" s="56">
        <v>368</v>
      </c>
      <c r="F11" s="56">
        <v>166</v>
      </c>
      <c r="G11" s="56">
        <v>6</v>
      </c>
      <c r="H11" s="57">
        <f t="shared" si="0"/>
        <v>534</v>
      </c>
      <c r="I11" s="58">
        <v>365</v>
      </c>
      <c r="J11" s="58">
        <v>181</v>
      </c>
      <c r="K11" s="58">
        <v>1</v>
      </c>
      <c r="L11" s="59">
        <f t="shared" si="1"/>
        <v>546</v>
      </c>
      <c r="M11" s="60">
        <f>E11+I11</f>
        <v>733</v>
      </c>
      <c r="N11" s="60">
        <f>F11+J11</f>
        <v>347</v>
      </c>
      <c r="O11" s="60">
        <f>G11+K11</f>
        <v>7</v>
      </c>
      <c r="P11" s="61">
        <f>H11+L11</f>
        <v>1080</v>
      </c>
      <c r="Q11" s="42">
        <v>5</v>
      </c>
    </row>
    <row r="12" spans="1:17" ht="20.25" customHeight="1">
      <c r="A12" s="55">
        <v>5</v>
      </c>
      <c r="B12" s="16" t="s">
        <v>186</v>
      </c>
      <c r="C12" s="16" t="s">
        <v>187</v>
      </c>
      <c r="D12" s="62" t="s">
        <v>25</v>
      </c>
      <c r="E12" s="56">
        <v>369</v>
      </c>
      <c r="F12" s="56">
        <v>167</v>
      </c>
      <c r="G12" s="56">
        <v>5</v>
      </c>
      <c r="H12" s="57">
        <f t="shared" si="0"/>
        <v>536</v>
      </c>
      <c r="I12" s="58">
        <v>356</v>
      </c>
      <c r="J12" s="58">
        <v>179</v>
      </c>
      <c r="K12" s="58">
        <v>2</v>
      </c>
      <c r="L12" s="59">
        <f t="shared" si="1"/>
        <v>535</v>
      </c>
      <c r="M12" s="60">
        <f>E12+I12</f>
        <v>725</v>
      </c>
      <c r="N12" s="60">
        <f>F12+J12</f>
        <v>346</v>
      </c>
      <c r="O12" s="60">
        <f>G12+K12</f>
        <v>7</v>
      </c>
      <c r="P12" s="61">
        <f>H12+L12</f>
        <v>1071</v>
      </c>
      <c r="Q12" s="42">
        <v>4</v>
      </c>
    </row>
    <row r="13" spans="1:17" ht="20.25" customHeight="1">
      <c r="A13" s="55">
        <v>6</v>
      </c>
      <c r="B13" s="16" t="s">
        <v>188</v>
      </c>
      <c r="C13" s="16" t="s">
        <v>24</v>
      </c>
      <c r="D13" s="17" t="s">
        <v>22</v>
      </c>
      <c r="E13" s="56">
        <v>369</v>
      </c>
      <c r="F13" s="56">
        <v>161</v>
      </c>
      <c r="G13" s="56">
        <v>6</v>
      </c>
      <c r="H13" s="57">
        <f t="shared" si="0"/>
        <v>530</v>
      </c>
      <c r="I13" s="58">
        <v>377</v>
      </c>
      <c r="J13" s="58">
        <v>160</v>
      </c>
      <c r="K13" s="58">
        <v>5</v>
      </c>
      <c r="L13" s="59">
        <f t="shared" si="1"/>
        <v>537</v>
      </c>
      <c r="M13" s="60">
        <f>E13+I13</f>
        <v>746</v>
      </c>
      <c r="N13" s="60">
        <f>F13+J13</f>
        <v>321</v>
      </c>
      <c r="O13" s="60">
        <f>G13+K13</f>
        <v>11</v>
      </c>
      <c r="P13" s="61">
        <f>H13+L13</f>
        <v>1067</v>
      </c>
      <c r="Q13" s="42">
        <v>3</v>
      </c>
    </row>
    <row r="14" spans="1:17" ht="20.25" customHeight="1">
      <c r="A14" s="55">
        <v>7</v>
      </c>
      <c r="B14" s="16" t="s">
        <v>189</v>
      </c>
      <c r="C14" s="16" t="s">
        <v>115</v>
      </c>
      <c r="D14" s="17" t="s">
        <v>22</v>
      </c>
      <c r="E14" s="56">
        <v>350</v>
      </c>
      <c r="F14" s="56">
        <v>179</v>
      </c>
      <c r="G14" s="56">
        <v>5</v>
      </c>
      <c r="H14" s="57">
        <f t="shared" si="0"/>
        <v>529</v>
      </c>
      <c r="I14" s="58">
        <v>354</v>
      </c>
      <c r="J14" s="58">
        <v>183</v>
      </c>
      <c r="K14" s="58">
        <v>4</v>
      </c>
      <c r="L14" s="59">
        <f t="shared" si="1"/>
        <v>537</v>
      </c>
      <c r="M14" s="60">
        <f>E14+I14</f>
        <v>704</v>
      </c>
      <c r="N14" s="60">
        <f>F14+J14</f>
        <v>362</v>
      </c>
      <c r="O14" s="60">
        <f>G14+K14</f>
        <v>9</v>
      </c>
      <c r="P14" s="61">
        <f>H14+L14</f>
        <v>1066</v>
      </c>
      <c r="Q14" s="46">
        <v>2</v>
      </c>
    </row>
    <row r="15" spans="1:17" ht="20.25" customHeight="1">
      <c r="A15" s="55">
        <v>8</v>
      </c>
      <c r="B15" s="16" t="s">
        <v>190</v>
      </c>
      <c r="C15" s="16" t="s">
        <v>102</v>
      </c>
      <c r="D15" s="17" t="s">
        <v>22</v>
      </c>
      <c r="E15" s="56">
        <v>362</v>
      </c>
      <c r="F15" s="56">
        <v>178</v>
      </c>
      <c r="G15" s="56">
        <v>4</v>
      </c>
      <c r="H15" s="57">
        <f t="shared" si="0"/>
        <v>540</v>
      </c>
      <c r="I15" s="58">
        <v>349</v>
      </c>
      <c r="J15" s="58">
        <v>153</v>
      </c>
      <c r="K15" s="58">
        <v>9</v>
      </c>
      <c r="L15" s="59">
        <f t="shared" si="1"/>
        <v>502</v>
      </c>
      <c r="M15" s="60">
        <f>E15+I15</f>
        <v>711</v>
      </c>
      <c r="N15" s="60">
        <f>F15+J15</f>
        <v>331</v>
      </c>
      <c r="O15" s="60">
        <f>G15+K15</f>
        <v>13</v>
      </c>
      <c r="P15" s="61">
        <f>H15+L15</f>
        <v>1042</v>
      </c>
      <c r="Q15" s="46">
        <v>1</v>
      </c>
    </row>
    <row r="16" spans="1:16" ht="20.25" customHeight="1">
      <c r="A16" s="55">
        <v>9</v>
      </c>
      <c r="B16" s="16" t="s">
        <v>191</v>
      </c>
      <c r="C16" s="16" t="s">
        <v>24</v>
      </c>
      <c r="D16" s="17" t="s">
        <v>19</v>
      </c>
      <c r="E16" s="56">
        <v>357</v>
      </c>
      <c r="F16" s="56">
        <v>171</v>
      </c>
      <c r="G16" s="56">
        <v>7</v>
      </c>
      <c r="H16" s="57">
        <f t="shared" si="0"/>
        <v>528</v>
      </c>
      <c r="I16" s="63"/>
      <c r="J16" s="64"/>
      <c r="K16" s="64"/>
      <c r="L16" s="64"/>
      <c r="M16" s="64"/>
      <c r="N16" s="64"/>
      <c r="O16" s="64"/>
      <c r="P16" s="64"/>
    </row>
    <row r="17" spans="1:16" ht="20.25" customHeight="1">
      <c r="A17" s="55">
        <v>10</v>
      </c>
      <c r="B17" s="16" t="s">
        <v>154</v>
      </c>
      <c r="C17" s="16" t="s">
        <v>192</v>
      </c>
      <c r="D17" s="17" t="s">
        <v>19</v>
      </c>
      <c r="E17" s="56">
        <v>379</v>
      </c>
      <c r="F17" s="56">
        <v>149</v>
      </c>
      <c r="G17" s="56">
        <v>12</v>
      </c>
      <c r="H17" s="57">
        <f t="shared" si="0"/>
        <v>528</v>
      </c>
      <c r="I17" s="63"/>
      <c r="J17" s="64"/>
      <c r="K17" s="65"/>
      <c r="L17" s="27" t="s">
        <v>193</v>
      </c>
      <c r="M17" s="64"/>
      <c r="N17" s="64"/>
      <c r="O17" s="64"/>
      <c r="P17" s="64"/>
    </row>
    <row r="18" spans="1:16" ht="20.25" customHeight="1">
      <c r="A18" s="55">
        <v>11</v>
      </c>
      <c r="B18" s="16" t="s">
        <v>194</v>
      </c>
      <c r="C18" s="16" t="s">
        <v>88</v>
      </c>
      <c r="D18" s="62" t="s">
        <v>25</v>
      </c>
      <c r="E18" s="56">
        <v>362</v>
      </c>
      <c r="F18" s="56">
        <v>165</v>
      </c>
      <c r="G18" s="56">
        <v>8</v>
      </c>
      <c r="H18" s="57">
        <f t="shared" si="0"/>
        <v>527</v>
      </c>
      <c r="I18" s="63"/>
      <c r="J18" s="64"/>
      <c r="K18" s="64"/>
      <c r="L18" s="64"/>
      <c r="M18" s="64"/>
      <c r="N18" s="64"/>
      <c r="O18" s="64"/>
      <c r="P18" s="64"/>
    </row>
    <row r="19" spans="1:16" ht="20.25" customHeight="1">
      <c r="A19" s="55">
        <v>12</v>
      </c>
      <c r="B19" s="16" t="s">
        <v>195</v>
      </c>
      <c r="C19" s="16" t="s">
        <v>196</v>
      </c>
      <c r="D19" s="17" t="s">
        <v>19</v>
      </c>
      <c r="E19" s="56">
        <v>337</v>
      </c>
      <c r="F19" s="56">
        <v>182</v>
      </c>
      <c r="G19" s="56">
        <v>8</v>
      </c>
      <c r="H19" s="57">
        <f t="shared" si="0"/>
        <v>519</v>
      </c>
      <c r="I19" s="63"/>
      <c r="J19" s="64"/>
      <c r="K19" s="64"/>
      <c r="L19" s="64"/>
      <c r="M19" s="64"/>
      <c r="N19" s="64"/>
      <c r="O19" s="64"/>
      <c r="P19" s="64"/>
    </row>
    <row r="20" spans="1:16" ht="20.25" customHeight="1">
      <c r="A20" s="55">
        <v>13</v>
      </c>
      <c r="B20" s="16" t="s">
        <v>197</v>
      </c>
      <c r="C20" s="16" t="s">
        <v>115</v>
      </c>
      <c r="D20" s="62" t="s">
        <v>31</v>
      </c>
      <c r="E20" s="56">
        <v>350</v>
      </c>
      <c r="F20" s="56">
        <v>147</v>
      </c>
      <c r="G20" s="56">
        <v>10</v>
      </c>
      <c r="H20" s="66">
        <f t="shared" si="0"/>
        <v>497</v>
      </c>
      <c r="I20" s="63"/>
      <c r="J20" s="64"/>
      <c r="K20" s="64"/>
      <c r="L20" s="64"/>
      <c r="M20" s="64"/>
      <c r="N20" s="64"/>
      <c r="O20" s="64"/>
      <c r="P20" s="64"/>
    </row>
    <row r="21" spans="1:16" ht="20.25" customHeight="1">
      <c r="A21" s="55">
        <v>14</v>
      </c>
      <c r="B21" s="16" t="s">
        <v>198</v>
      </c>
      <c r="C21" s="16" t="s">
        <v>199</v>
      </c>
      <c r="D21" s="62" t="s">
        <v>25</v>
      </c>
      <c r="E21" s="56">
        <v>325</v>
      </c>
      <c r="F21" s="56">
        <v>168</v>
      </c>
      <c r="G21" s="56">
        <v>6</v>
      </c>
      <c r="H21" s="66">
        <f t="shared" si="0"/>
        <v>493</v>
      </c>
      <c r="I21" s="63"/>
      <c r="J21" s="64"/>
      <c r="K21" s="64"/>
      <c r="L21" s="64"/>
      <c r="M21" s="64"/>
      <c r="N21" s="64"/>
      <c r="O21" s="64"/>
      <c r="P21" s="64"/>
    </row>
    <row r="22" spans="1:16" ht="20.25" customHeight="1">
      <c r="A22" s="55">
        <v>15</v>
      </c>
      <c r="B22" s="16" t="s">
        <v>200</v>
      </c>
      <c r="C22" s="16" t="s">
        <v>201</v>
      </c>
      <c r="D22" s="17" t="s">
        <v>202</v>
      </c>
      <c r="E22" s="56">
        <v>352</v>
      </c>
      <c r="F22" s="56">
        <v>141</v>
      </c>
      <c r="G22" s="56">
        <v>14</v>
      </c>
      <c r="H22" s="66">
        <f t="shared" si="0"/>
        <v>493</v>
      </c>
      <c r="I22" s="63"/>
      <c r="J22" s="64"/>
      <c r="K22" s="64"/>
      <c r="L22" s="64"/>
      <c r="M22" s="64"/>
      <c r="N22" s="64"/>
      <c r="O22" s="64"/>
      <c r="P22" s="64"/>
    </row>
    <row r="23" spans="1:16" ht="20.25" customHeight="1">
      <c r="A23" s="55">
        <v>16</v>
      </c>
      <c r="B23" s="16" t="s">
        <v>203</v>
      </c>
      <c r="C23" s="16" t="s">
        <v>88</v>
      </c>
      <c r="D23" s="17" t="s">
        <v>16</v>
      </c>
      <c r="E23" s="56">
        <v>348</v>
      </c>
      <c r="F23" s="56">
        <v>142</v>
      </c>
      <c r="G23" s="56">
        <v>13</v>
      </c>
      <c r="H23" s="66">
        <f t="shared" si="0"/>
        <v>490</v>
      </c>
      <c r="I23" s="63"/>
      <c r="J23" s="64"/>
      <c r="K23" s="64"/>
      <c r="L23" s="64"/>
      <c r="M23" s="64"/>
      <c r="N23" s="64"/>
      <c r="O23" s="64"/>
      <c r="P23" s="64"/>
    </row>
    <row r="24" spans="1:16" ht="20.25" customHeight="1">
      <c r="A24" s="55">
        <v>17</v>
      </c>
      <c r="B24" s="16" t="s">
        <v>147</v>
      </c>
      <c r="C24" s="16" t="s">
        <v>199</v>
      </c>
      <c r="D24" s="17" t="s">
        <v>28</v>
      </c>
      <c r="E24" s="56">
        <v>358</v>
      </c>
      <c r="F24" s="56">
        <v>129</v>
      </c>
      <c r="G24" s="56">
        <v>13</v>
      </c>
      <c r="H24" s="66">
        <f t="shared" si="0"/>
        <v>487</v>
      </c>
      <c r="I24" s="63"/>
      <c r="J24" s="64"/>
      <c r="K24" s="64"/>
      <c r="L24" s="64"/>
      <c r="M24" s="64"/>
      <c r="N24" s="64"/>
      <c r="O24" s="64"/>
      <c r="P24" s="64"/>
    </row>
    <row r="25" spans="1:16" ht="20.25" customHeight="1">
      <c r="A25" s="15">
        <v>18</v>
      </c>
      <c r="B25" s="16" t="s">
        <v>204</v>
      </c>
      <c r="C25" s="16" t="s">
        <v>205</v>
      </c>
      <c r="D25" s="17" t="s">
        <v>16</v>
      </c>
      <c r="E25" s="56">
        <v>334</v>
      </c>
      <c r="F25" s="56">
        <v>148</v>
      </c>
      <c r="G25" s="56">
        <v>14</v>
      </c>
      <c r="H25" s="66">
        <f t="shared" si="0"/>
        <v>482</v>
      </c>
      <c r="I25" s="63"/>
      <c r="J25" s="64"/>
      <c r="K25" s="64"/>
      <c r="L25" s="64"/>
      <c r="M25" s="64"/>
      <c r="N25" s="64"/>
      <c r="O25" s="64"/>
      <c r="P25" s="64"/>
    </row>
    <row r="26" spans="1:16" ht="20.25" customHeight="1">
      <c r="A26" s="15">
        <v>19</v>
      </c>
      <c r="B26" s="16" t="s">
        <v>206</v>
      </c>
      <c r="C26" s="16" t="s">
        <v>27</v>
      </c>
      <c r="D26" s="17" t="s">
        <v>16</v>
      </c>
      <c r="E26" s="56">
        <v>344</v>
      </c>
      <c r="F26" s="56">
        <v>137</v>
      </c>
      <c r="G26" s="56">
        <v>11</v>
      </c>
      <c r="H26" s="66">
        <f t="shared" si="0"/>
        <v>481</v>
      </c>
      <c r="I26" s="63"/>
      <c r="J26" s="64"/>
      <c r="K26" s="64"/>
      <c r="L26" s="64"/>
      <c r="M26" s="64"/>
      <c r="N26" s="64"/>
      <c r="O26" s="64"/>
      <c r="P26" s="64"/>
    </row>
    <row r="27" spans="1:16" ht="20.25" customHeight="1">
      <c r="A27" s="15">
        <v>20</v>
      </c>
      <c r="B27" s="16" t="s">
        <v>207</v>
      </c>
      <c r="C27" s="16" t="s">
        <v>208</v>
      </c>
      <c r="D27" s="62" t="s">
        <v>25</v>
      </c>
      <c r="E27" s="56">
        <v>324</v>
      </c>
      <c r="F27" s="56">
        <v>154</v>
      </c>
      <c r="G27" s="56">
        <v>9</v>
      </c>
      <c r="H27" s="66">
        <f t="shared" si="0"/>
        <v>478</v>
      </c>
      <c r="I27" s="63"/>
      <c r="J27" s="64"/>
      <c r="K27" s="64"/>
      <c r="L27" s="64"/>
      <c r="M27" s="64"/>
      <c r="N27" s="64"/>
      <c r="O27" s="64"/>
      <c r="P27" s="64"/>
    </row>
    <row r="28" spans="1:16" ht="20.25" customHeight="1">
      <c r="A28" s="15">
        <v>21</v>
      </c>
      <c r="B28" s="16" t="s">
        <v>209</v>
      </c>
      <c r="C28" s="16" t="s">
        <v>192</v>
      </c>
      <c r="D28" s="17" t="s">
        <v>28</v>
      </c>
      <c r="E28" s="56">
        <v>320</v>
      </c>
      <c r="F28" s="56">
        <v>153</v>
      </c>
      <c r="G28" s="56">
        <v>8</v>
      </c>
      <c r="H28" s="66">
        <f t="shared" si="0"/>
        <v>473</v>
      </c>
      <c r="I28" s="63"/>
      <c r="J28" s="64"/>
      <c r="K28" s="64"/>
      <c r="L28" s="64"/>
      <c r="M28" s="64"/>
      <c r="N28" s="64"/>
      <c r="O28" s="64"/>
      <c r="P28" s="64"/>
    </row>
    <row r="29" spans="1:16" ht="20.25" customHeight="1">
      <c r="A29" s="15">
        <v>22</v>
      </c>
      <c r="B29" s="16" t="s">
        <v>188</v>
      </c>
      <c r="C29" s="16" t="s">
        <v>27</v>
      </c>
      <c r="D29" s="17" t="s">
        <v>59</v>
      </c>
      <c r="E29" s="56">
        <v>325</v>
      </c>
      <c r="F29" s="56">
        <v>140</v>
      </c>
      <c r="G29" s="56">
        <v>17</v>
      </c>
      <c r="H29" s="66">
        <f t="shared" si="0"/>
        <v>465</v>
      </c>
      <c r="I29" s="63"/>
      <c r="J29" s="64"/>
      <c r="K29" s="64"/>
      <c r="L29" s="64"/>
      <c r="M29" s="64"/>
      <c r="N29" s="64"/>
      <c r="O29" s="64"/>
      <c r="P29" s="64"/>
    </row>
    <row r="30" spans="1:16" ht="20.25" customHeight="1">
      <c r="A30" s="15">
        <v>23</v>
      </c>
      <c r="B30" s="16" t="s">
        <v>210</v>
      </c>
      <c r="C30" s="16" t="s">
        <v>211</v>
      </c>
      <c r="D30" s="62" t="s">
        <v>31</v>
      </c>
      <c r="E30" s="56">
        <v>327</v>
      </c>
      <c r="F30" s="56">
        <v>135</v>
      </c>
      <c r="G30" s="56">
        <v>13</v>
      </c>
      <c r="H30" s="66">
        <f t="shared" si="0"/>
        <v>462</v>
      </c>
      <c r="I30" s="63"/>
      <c r="J30" s="64"/>
      <c r="K30" s="64"/>
      <c r="L30" s="64"/>
      <c r="M30" s="64"/>
      <c r="N30" s="64"/>
      <c r="O30" s="64"/>
      <c r="P30" s="64"/>
    </row>
    <row r="31" spans="1:16" ht="20.25" customHeight="1">
      <c r="A31" s="15">
        <v>24</v>
      </c>
      <c r="B31" s="16" t="s">
        <v>212</v>
      </c>
      <c r="C31" s="16" t="s">
        <v>105</v>
      </c>
      <c r="D31" s="17" t="s">
        <v>80</v>
      </c>
      <c r="E31" s="56">
        <v>333</v>
      </c>
      <c r="F31" s="56">
        <v>129</v>
      </c>
      <c r="G31" s="56">
        <v>13</v>
      </c>
      <c r="H31" s="66">
        <f t="shared" si="0"/>
        <v>462</v>
      </c>
      <c r="I31" s="63"/>
      <c r="J31" s="64"/>
      <c r="K31" s="64"/>
      <c r="L31" s="64"/>
      <c r="M31" s="64"/>
      <c r="N31" s="64"/>
      <c r="O31" s="64"/>
      <c r="P31" s="64"/>
    </row>
    <row r="32" spans="1:16" ht="20.25" customHeight="1">
      <c r="A32" s="15">
        <v>25</v>
      </c>
      <c r="B32" s="16" t="s">
        <v>213</v>
      </c>
      <c r="C32" s="16" t="s">
        <v>214</v>
      </c>
      <c r="D32" s="17" t="s">
        <v>28</v>
      </c>
      <c r="E32" s="56">
        <v>320</v>
      </c>
      <c r="F32" s="56">
        <v>139</v>
      </c>
      <c r="G32" s="56">
        <v>16</v>
      </c>
      <c r="H32" s="66">
        <f t="shared" si="0"/>
        <v>459</v>
      </c>
      <c r="I32" s="63"/>
      <c r="J32" s="64"/>
      <c r="K32" s="64"/>
      <c r="L32" s="64"/>
      <c r="M32" s="64"/>
      <c r="N32" s="64"/>
      <c r="O32" s="64"/>
      <c r="P32" s="64"/>
    </row>
    <row r="33" spans="1:16" ht="20.25" customHeight="1">
      <c r="A33" s="15">
        <v>26</v>
      </c>
      <c r="B33" s="16" t="s">
        <v>62</v>
      </c>
      <c r="C33" s="16" t="s">
        <v>88</v>
      </c>
      <c r="D33" s="17" t="s">
        <v>59</v>
      </c>
      <c r="E33" s="56">
        <v>312</v>
      </c>
      <c r="F33" s="56">
        <v>126</v>
      </c>
      <c r="G33" s="56">
        <v>12</v>
      </c>
      <c r="H33" s="66">
        <f t="shared" si="0"/>
        <v>438</v>
      </c>
      <c r="I33" s="63"/>
      <c r="J33" s="64"/>
      <c r="K33" s="64"/>
      <c r="L33" s="64"/>
      <c r="M33" s="64"/>
      <c r="N33" s="64"/>
      <c r="O33" s="64"/>
      <c r="P33" s="64"/>
    </row>
    <row r="34" spans="1:16" ht="20.25" customHeight="1">
      <c r="A34" s="15">
        <v>27</v>
      </c>
      <c r="B34" s="16" t="s">
        <v>215</v>
      </c>
      <c r="C34" s="16" t="s">
        <v>24</v>
      </c>
      <c r="D34" s="17" t="s">
        <v>80</v>
      </c>
      <c r="E34" s="56">
        <v>285</v>
      </c>
      <c r="F34" s="56">
        <v>97</v>
      </c>
      <c r="G34" s="56">
        <v>27</v>
      </c>
      <c r="H34" s="66">
        <f t="shared" si="0"/>
        <v>382</v>
      </c>
      <c r="I34" s="63"/>
      <c r="J34" s="64"/>
      <c r="K34" s="64"/>
      <c r="L34" s="64"/>
      <c r="M34" s="64"/>
      <c r="N34" s="64"/>
      <c r="O34" s="64"/>
      <c r="P34" s="64"/>
    </row>
  </sheetData>
  <sheetProtection/>
  <mergeCells count="6">
    <mergeCell ref="A4:P4"/>
    <mergeCell ref="E6:H6"/>
    <mergeCell ref="I6:L6"/>
    <mergeCell ref="M6:P6"/>
    <mergeCell ref="A1:L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29">
      <selection activeCell="A1" sqref="A1:L1"/>
    </sheetView>
  </sheetViews>
  <sheetFormatPr defaultColWidth="17.28125" defaultRowHeight="15.75" customHeight="1"/>
  <cols>
    <col min="1" max="1" width="5.8515625" style="0" customWidth="1"/>
    <col min="2" max="2" width="14.57421875" style="0" customWidth="1"/>
    <col min="3" max="3" width="13.140625" style="0" customWidth="1"/>
    <col min="4" max="4" width="26.8515625" style="0" customWidth="1"/>
    <col min="5" max="7" width="5.57421875" style="0" customWidth="1"/>
    <col min="8" max="8" width="6.57421875" style="0" customWidth="1"/>
    <col min="9" max="11" width="5.57421875" style="0" customWidth="1"/>
    <col min="12" max="12" width="6.421875" style="0" customWidth="1"/>
    <col min="13" max="15" width="5.57421875" style="0" customWidth="1"/>
    <col min="16" max="16" width="9.00390625" style="0" customWidth="1"/>
    <col min="17" max="17" width="5.421875" style="0" customWidth="1"/>
  </cols>
  <sheetData>
    <row r="1" spans="1:17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  <c r="N1" s="1"/>
      <c r="O1" s="31"/>
      <c r="P1" s="31"/>
      <c r="Q1" s="31"/>
    </row>
    <row r="2" spans="1:17" ht="22.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1"/>
      <c r="P2" s="31"/>
      <c r="Q2" s="31"/>
    </row>
    <row r="4" spans="1:16" ht="20.25" customHeight="1">
      <c r="A4" s="143" t="s">
        <v>216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5:16" ht="12.7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0.25" customHeight="1">
      <c r="A6" s="6"/>
      <c r="B6" s="6"/>
      <c r="C6" s="6"/>
      <c r="D6" s="7"/>
      <c r="E6" s="134" t="s">
        <v>3</v>
      </c>
      <c r="F6" s="148"/>
      <c r="G6" s="148"/>
      <c r="H6" s="135"/>
      <c r="I6" s="138" t="s">
        <v>70</v>
      </c>
      <c r="J6" s="148"/>
      <c r="K6" s="148"/>
      <c r="L6" s="135"/>
      <c r="M6" s="141" t="s">
        <v>6</v>
      </c>
      <c r="N6" s="148"/>
      <c r="O6" s="148"/>
      <c r="P6" s="135"/>
      <c r="Q6" s="9"/>
    </row>
    <row r="7" spans="1:17" ht="30" customHeight="1">
      <c r="A7" s="32" t="s">
        <v>7</v>
      </c>
      <c r="B7" s="32" t="s">
        <v>71</v>
      </c>
      <c r="C7" s="32" t="s">
        <v>9</v>
      </c>
      <c r="D7" s="32" t="s">
        <v>10</v>
      </c>
      <c r="E7" s="33" t="s">
        <v>72</v>
      </c>
      <c r="F7" s="33" t="s">
        <v>73</v>
      </c>
      <c r="G7" s="33" t="s">
        <v>74</v>
      </c>
      <c r="H7" s="33" t="s">
        <v>75</v>
      </c>
      <c r="I7" s="34" t="s">
        <v>72</v>
      </c>
      <c r="J7" s="34" t="s">
        <v>73</v>
      </c>
      <c r="K7" s="34" t="s">
        <v>74</v>
      </c>
      <c r="L7" s="34" t="s">
        <v>75</v>
      </c>
      <c r="M7" s="35" t="s">
        <v>72</v>
      </c>
      <c r="N7" s="35" t="s">
        <v>73</v>
      </c>
      <c r="O7" s="35" t="s">
        <v>74</v>
      </c>
      <c r="P7" s="35" t="s">
        <v>75</v>
      </c>
      <c r="Q7" s="42" t="s">
        <v>13</v>
      </c>
    </row>
    <row r="8" spans="1:17" ht="18.75" customHeight="1">
      <c r="A8" s="55">
        <v>1</v>
      </c>
      <c r="B8" s="16" t="s">
        <v>217</v>
      </c>
      <c r="C8" s="16" t="s">
        <v>61</v>
      </c>
      <c r="D8" s="17" t="s">
        <v>52</v>
      </c>
      <c r="E8" s="37">
        <v>397</v>
      </c>
      <c r="F8" s="37">
        <v>220</v>
      </c>
      <c r="G8" s="37">
        <v>4</v>
      </c>
      <c r="H8" s="67">
        <f aca="true" t="shared" si="0" ref="H8:H43">SUM(E8:F8)</f>
        <v>617</v>
      </c>
      <c r="I8" s="39">
        <v>354</v>
      </c>
      <c r="J8" s="39">
        <v>170</v>
      </c>
      <c r="K8" s="39">
        <v>8</v>
      </c>
      <c r="L8" s="45">
        <f aca="true" t="shared" si="1" ref="L8:L15">SUM(I8:J8)</f>
        <v>524</v>
      </c>
      <c r="M8" s="41">
        <f>SUM(E8+I8)</f>
        <v>751</v>
      </c>
      <c r="N8" s="41">
        <f>SUM(F8+J8)</f>
        <v>390</v>
      </c>
      <c r="O8" s="41">
        <f>SUM(G8+K8)</f>
        <v>12</v>
      </c>
      <c r="P8" s="22">
        <f>SUM(H8+L8)</f>
        <v>1141</v>
      </c>
      <c r="Q8" s="42">
        <v>11</v>
      </c>
    </row>
    <row r="9" spans="1:17" ht="18.75" customHeight="1">
      <c r="A9" s="55">
        <v>2</v>
      </c>
      <c r="B9" s="16" t="s">
        <v>218</v>
      </c>
      <c r="C9" s="16" t="s">
        <v>49</v>
      </c>
      <c r="D9" s="62" t="s">
        <v>25</v>
      </c>
      <c r="E9" s="37">
        <v>361</v>
      </c>
      <c r="F9" s="37">
        <v>192</v>
      </c>
      <c r="G9" s="37">
        <v>3</v>
      </c>
      <c r="H9" s="68">
        <f t="shared" si="0"/>
        <v>553</v>
      </c>
      <c r="I9" s="39">
        <v>367</v>
      </c>
      <c r="J9" s="39">
        <v>200</v>
      </c>
      <c r="K9" s="39">
        <v>4</v>
      </c>
      <c r="L9" s="45">
        <f t="shared" si="1"/>
        <v>567</v>
      </c>
      <c r="M9" s="41">
        <f>SUM(E9+I9)</f>
        <v>728</v>
      </c>
      <c r="N9" s="41">
        <f>SUM(F9+J9)</f>
        <v>392</v>
      </c>
      <c r="O9" s="41">
        <f>SUM(G9+K9)</f>
        <v>7</v>
      </c>
      <c r="P9" s="22">
        <f>SUM(H9+L9)</f>
        <v>1120</v>
      </c>
      <c r="Q9" s="42">
        <v>9</v>
      </c>
    </row>
    <row r="10" spans="1:17" ht="18.75" customHeight="1">
      <c r="A10" s="55">
        <v>3</v>
      </c>
      <c r="B10" s="16" t="s">
        <v>219</v>
      </c>
      <c r="C10" s="16" t="s">
        <v>172</v>
      </c>
      <c r="D10" s="17" t="s">
        <v>19</v>
      </c>
      <c r="E10" s="37">
        <v>381</v>
      </c>
      <c r="F10" s="37">
        <v>194</v>
      </c>
      <c r="G10" s="37">
        <v>7</v>
      </c>
      <c r="H10" s="68">
        <f t="shared" si="0"/>
        <v>575</v>
      </c>
      <c r="I10" s="39">
        <v>365</v>
      </c>
      <c r="J10" s="39">
        <v>162</v>
      </c>
      <c r="K10" s="39">
        <v>6</v>
      </c>
      <c r="L10" s="45">
        <f t="shared" si="1"/>
        <v>527</v>
      </c>
      <c r="M10" s="41">
        <f>SUM(E10+I10)</f>
        <v>746</v>
      </c>
      <c r="N10" s="41">
        <f>SUM(F10+J10)</f>
        <v>356</v>
      </c>
      <c r="O10" s="41">
        <f>SUM(G10+K10)</f>
        <v>13</v>
      </c>
      <c r="P10" s="22">
        <f>SUM(H10+L10)</f>
        <v>1102</v>
      </c>
      <c r="Q10" s="42">
        <v>7</v>
      </c>
    </row>
    <row r="11" spans="1:17" ht="18.75" customHeight="1">
      <c r="A11" s="55">
        <v>4</v>
      </c>
      <c r="B11" s="16" t="s">
        <v>220</v>
      </c>
      <c r="C11" s="16" t="s">
        <v>129</v>
      </c>
      <c r="D11" s="17" t="s">
        <v>19</v>
      </c>
      <c r="E11" s="37">
        <v>355</v>
      </c>
      <c r="F11" s="37">
        <v>191</v>
      </c>
      <c r="G11" s="37">
        <v>4</v>
      </c>
      <c r="H11" s="68">
        <f t="shared" si="0"/>
        <v>546</v>
      </c>
      <c r="I11" s="39">
        <v>371</v>
      </c>
      <c r="J11" s="39">
        <v>182</v>
      </c>
      <c r="K11" s="39">
        <v>3</v>
      </c>
      <c r="L11" s="45">
        <f t="shared" si="1"/>
        <v>553</v>
      </c>
      <c r="M11" s="41">
        <f>SUM(E11+I11)</f>
        <v>726</v>
      </c>
      <c r="N11" s="41">
        <f>SUM(F11+J11)</f>
        <v>373</v>
      </c>
      <c r="O11" s="41">
        <f>SUM(G11+K11)</f>
        <v>7</v>
      </c>
      <c r="P11" s="22">
        <f>SUM(H11+L11)</f>
        <v>1099</v>
      </c>
      <c r="Q11" s="42">
        <v>5</v>
      </c>
    </row>
    <row r="12" spans="1:17" ht="18.75" customHeight="1">
      <c r="A12" s="55">
        <v>5</v>
      </c>
      <c r="B12" s="16" t="s">
        <v>221</v>
      </c>
      <c r="C12" s="16" t="s">
        <v>155</v>
      </c>
      <c r="D12" s="17" t="s">
        <v>22</v>
      </c>
      <c r="E12" s="37">
        <v>360</v>
      </c>
      <c r="F12" s="37">
        <v>188</v>
      </c>
      <c r="G12" s="37">
        <v>4</v>
      </c>
      <c r="H12" s="68">
        <f t="shared" si="0"/>
        <v>548</v>
      </c>
      <c r="I12" s="39">
        <v>369</v>
      </c>
      <c r="J12" s="39">
        <v>175</v>
      </c>
      <c r="K12" s="39">
        <v>3</v>
      </c>
      <c r="L12" s="45">
        <f t="shared" si="1"/>
        <v>544</v>
      </c>
      <c r="M12" s="41">
        <f>SUM(E12+I12)</f>
        <v>729</v>
      </c>
      <c r="N12" s="41">
        <f>SUM(F12+J12)</f>
        <v>363</v>
      </c>
      <c r="O12" s="41">
        <f>SUM(G12+K12)</f>
        <v>7</v>
      </c>
      <c r="P12" s="22">
        <f>SUM(H12+L12)</f>
        <v>1092</v>
      </c>
      <c r="Q12" s="42">
        <v>4</v>
      </c>
    </row>
    <row r="13" spans="1:17" ht="18.75" customHeight="1">
      <c r="A13" s="55">
        <v>6</v>
      </c>
      <c r="B13" s="16" t="s">
        <v>160</v>
      </c>
      <c r="C13" s="16" t="s">
        <v>222</v>
      </c>
      <c r="D13" s="62" t="s">
        <v>31</v>
      </c>
      <c r="E13" s="37">
        <v>369</v>
      </c>
      <c r="F13" s="37">
        <v>184</v>
      </c>
      <c r="G13" s="37">
        <v>4</v>
      </c>
      <c r="H13" s="68">
        <f t="shared" si="0"/>
        <v>553</v>
      </c>
      <c r="I13" s="39">
        <v>341</v>
      </c>
      <c r="J13" s="39">
        <v>184</v>
      </c>
      <c r="K13" s="39">
        <v>4</v>
      </c>
      <c r="L13" s="45">
        <f t="shared" si="1"/>
        <v>525</v>
      </c>
      <c r="M13" s="41">
        <f>SUM(E13+I13)</f>
        <v>710</v>
      </c>
      <c r="N13" s="41">
        <f>SUM(F13+J13)</f>
        <v>368</v>
      </c>
      <c r="O13" s="41">
        <f>SUM(G13+K13)</f>
        <v>8</v>
      </c>
      <c r="P13" s="22">
        <f>SUM(H13+L13)</f>
        <v>1078</v>
      </c>
      <c r="Q13" s="42">
        <v>3</v>
      </c>
    </row>
    <row r="14" spans="1:17" ht="18.75" customHeight="1">
      <c r="A14" s="55">
        <v>7</v>
      </c>
      <c r="B14" s="16" t="s">
        <v>223</v>
      </c>
      <c r="C14" s="16" t="s">
        <v>224</v>
      </c>
      <c r="D14" s="62" t="s">
        <v>25</v>
      </c>
      <c r="E14" s="37">
        <v>374</v>
      </c>
      <c r="F14" s="37">
        <v>170</v>
      </c>
      <c r="G14" s="37">
        <v>12</v>
      </c>
      <c r="H14" s="68">
        <f t="shared" si="0"/>
        <v>544</v>
      </c>
      <c r="I14" s="39">
        <v>351</v>
      </c>
      <c r="J14" s="39">
        <v>158</v>
      </c>
      <c r="K14" s="39">
        <v>9</v>
      </c>
      <c r="L14" s="45">
        <f t="shared" si="1"/>
        <v>509</v>
      </c>
      <c r="M14" s="41">
        <f>SUM(E14+I14)</f>
        <v>725</v>
      </c>
      <c r="N14" s="41">
        <f>SUM(F14+J14)</f>
        <v>328</v>
      </c>
      <c r="O14" s="41">
        <f>SUM(G14+K14)</f>
        <v>21</v>
      </c>
      <c r="P14" s="22">
        <f>SUM(H14+L14)</f>
        <v>1053</v>
      </c>
      <c r="Q14" s="42">
        <v>2</v>
      </c>
    </row>
    <row r="15" spans="1:17" ht="18.75" customHeight="1">
      <c r="A15" s="55">
        <v>8</v>
      </c>
      <c r="B15" s="16" t="s">
        <v>137</v>
      </c>
      <c r="C15" s="16" t="s">
        <v>148</v>
      </c>
      <c r="D15" s="17" t="s">
        <v>19</v>
      </c>
      <c r="E15" s="37">
        <v>366</v>
      </c>
      <c r="F15" s="37">
        <v>179</v>
      </c>
      <c r="G15" s="37">
        <v>7</v>
      </c>
      <c r="H15" s="68">
        <f t="shared" si="0"/>
        <v>545</v>
      </c>
      <c r="I15" s="39">
        <v>329</v>
      </c>
      <c r="J15" s="39">
        <v>156</v>
      </c>
      <c r="K15" s="39">
        <v>8</v>
      </c>
      <c r="L15" s="40">
        <f t="shared" si="1"/>
        <v>485</v>
      </c>
      <c r="M15" s="41">
        <f>SUM(E15+I15)</f>
        <v>695</v>
      </c>
      <c r="N15" s="41">
        <f>SUM(F15+J15)</f>
        <v>335</v>
      </c>
      <c r="O15" s="41">
        <f>SUM(G15+K15)</f>
        <v>15</v>
      </c>
      <c r="P15" s="22">
        <f>SUM(H15+L15)</f>
        <v>1030</v>
      </c>
      <c r="Q15" s="42">
        <v>1</v>
      </c>
    </row>
    <row r="16" spans="1:16" ht="18.75" customHeight="1">
      <c r="A16" s="55">
        <v>9</v>
      </c>
      <c r="B16" s="16" t="s">
        <v>225</v>
      </c>
      <c r="C16" s="16" t="s">
        <v>144</v>
      </c>
      <c r="D16" s="62" t="s">
        <v>25</v>
      </c>
      <c r="E16" s="37">
        <v>355</v>
      </c>
      <c r="F16" s="37">
        <v>179</v>
      </c>
      <c r="G16" s="37">
        <v>3</v>
      </c>
      <c r="H16" s="68">
        <f t="shared" si="0"/>
        <v>534</v>
      </c>
      <c r="I16" s="69"/>
      <c r="J16" s="69"/>
      <c r="K16" s="69"/>
      <c r="L16" s="70"/>
      <c r="M16" s="71"/>
      <c r="N16" s="71"/>
      <c r="O16" s="71"/>
      <c r="P16" s="72"/>
    </row>
    <row r="17" spans="1:16" ht="18.75" customHeight="1">
      <c r="A17" s="55">
        <v>10</v>
      </c>
      <c r="B17" s="16" t="s">
        <v>197</v>
      </c>
      <c r="C17" s="16" t="s">
        <v>65</v>
      </c>
      <c r="D17" s="62" t="s">
        <v>31</v>
      </c>
      <c r="E17" s="37">
        <v>368</v>
      </c>
      <c r="F17" s="37">
        <v>166</v>
      </c>
      <c r="G17" s="37">
        <v>10</v>
      </c>
      <c r="H17" s="68">
        <f t="shared" si="0"/>
        <v>534</v>
      </c>
      <c r="I17" s="69"/>
      <c r="J17" s="69"/>
      <c r="K17" s="27"/>
      <c r="L17" s="27" t="s">
        <v>138</v>
      </c>
      <c r="M17" s="71"/>
      <c r="N17" s="71"/>
      <c r="O17" s="71"/>
      <c r="P17" s="72"/>
    </row>
    <row r="18" spans="1:16" ht="18.75" customHeight="1">
      <c r="A18" s="55">
        <v>11</v>
      </c>
      <c r="B18" s="16" t="s">
        <v>226</v>
      </c>
      <c r="C18" s="16" t="s">
        <v>54</v>
      </c>
      <c r="D18" s="17" t="s">
        <v>22</v>
      </c>
      <c r="E18" s="37">
        <v>355</v>
      </c>
      <c r="F18" s="37">
        <v>178</v>
      </c>
      <c r="G18" s="37">
        <v>8</v>
      </c>
      <c r="H18" s="68">
        <f t="shared" si="0"/>
        <v>533</v>
      </c>
      <c r="I18" s="73"/>
      <c r="J18" s="73"/>
      <c r="K18" s="73"/>
      <c r="L18" s="70"/>
      <c r="M18" s="71"/>
      <c r="N18" s="71"/>
      <c r="O18" s="71"/>
      <c r="P18" s="72"/>
    </row>
    <row r="19" spans="1:16" ht="18.75" customHeight="1">
      <c r="A19" s="55">
        <v>12</v>
      </c>
      <c r="B19" s="16" t="s">
        <v>227</v>
      </c>
      <c r="C19" s="16" t="s">
        <v>228</v>
      </c>
      <c r="D19" s="17" t="s">
        <v>22</v>
      </c>
      <c r="E19" s="37">
        <v>360</v>
      </c>
      <c r="F19" s="37">
        <v>170</v>
      </c>
      <c r="G19" s="37">
        <v>2</v>
      </c>
      <c r="H19" s="68">
        <f t="shared" si="0"/>
        <v>530</v>
      </c>
      <c r="I19" s="74"/>
      <c r="J19" s="75"/>
      <c r="K19" s="75"/>
      <c r="L19" s="75"/>
      <c r="M19" s="75"/>
      <c r="N19" s="75"/>
      <c r="O19" s="75"/>
      <c r="P19" s="75"/>
    </row>
    <row r="20" spans="1:16" ht="18.75" customHeight="1">
      <c r="A20" s="55">
        <v>13</v>
      </c>
      <c r="B20" s="16" t="s">
        <v>229</v>
      </c>
      <c r="C20" s="16" t="s">
        <v>129</v>
      </c>
      <c r="D20" s="62" t="s">
        <v>31</v>
      </c>
      <c r="E20" s="37">
        <v>367</v>
      </c>
      <c r="F20" s="37">
        <v>163</v>
      </c>
      <c r="G20" s="37">
        <v>9</v>
      </c>
      <c r="H20" s="68">
        <f t="shared" si="0"/>
        <v>530</v>
      </c>
      <c r="I20" s="74"/>
      <c r="J20" s="75"/>
      <c r="K20" s="75"/>
      <c r="L20" s="75"/>
      <c r="M20" s="75"/>
      <c r="N20" s="75"/>
      <c r="O20" s="75"/>
      <c r="P20" s="75"/>
    </row>
    <row r="21" spans="1:16" ht="18.75" customHeight="1">
      <c r="A21" s="55">
        <v>14</v>
      </c>
      <c r="B21" s="16" t="s">
        <v>230</v>
      </c>
      <c r="C21" s="16" t="s">
        <v>58</v>
      </c>
      <c r="D21" s="17" t="s">
        <v>22</v>
      </c>
      <c r="E21" s="37">
        <v>385</v>
      </c>
      <c r="F21" s="37">
        <v>145</v>
      </c>
      <c r="G21" s="37">
        <v>13</v>
      </c>
      <c r="H21" s="68">
        <f t="shared" si="0"/>
        <v>530</v>
      </c>
      <c r="I21" s="74"/>
      <c r="J21" s="75"/>
      <c r="K21" s="75"/>
      <c r="L21" s="75"/>
      <c r="M21" s="75"/>
      <c r="N21" s="75"/>
      <c r="O21" s="75"/>
      <c r="P21" s="75"/>
    </row>
    <row r="22" spans="1:16" ht="18.75" customHeight="1">
      <c r="A22" s="55">
        <v>15</v>
      </c>
      <c r="B22" s="16" t="s">
        <v>170</v>
      </c>
      <c r="C22" s="16" t="s">
        <v>129</v>
      </c>
      <c r="D22" s="17" t="s">
        <v>22</v>
      </c>
      <c r="E22" s="37">
        <v>343</v>
      </c>
      <c r="F22" s="37">
        <v>185</v>
      </c>
      <c r="G22" s="37">
        <v>5</v>
      </c>
      <c r="H22" s="68">
        <f t="shared" si="0"/>
        <v>528</v>
      </c>
      <c r="I22" s="74"/>
      <c r="J22" s="75"/>
      <c r="K22" s="75"/>
      <c r="L22" s="75"/>
      <c r="M22" s="75"/>
      <c r="N22" s="75"/>
      <c r="O22" s="75"/>
      <c r="P22" s="75"/>
    </row>
    <row r="23" spans="1:16" ht="18.75" customHeight="1">
      <c r="A23" s="15">
        <v>16</v>
      </c>
      <c r="B23" s="16" t="s">
        <v>231</v>
      </c>
      <c r="C23" s="16" t="s">
        <v>144</v>
      </c>
      <c r="D23" s="17" t="s">
        <v>16</v>
      </c>
      <c r="E23" s="37">
        <v>349</v>
      </c>
      <c r="F23" s="37">
        <v>174</v>
      </c>
      <c r="G23" s="37">
        <v>7</v>
      </c>
      <c r="H23" s="68">
        <f t="shared" si="0"/>
        <v>523</v>
      </c>
      <c r="I23" s="74"/>
      <c r="J23" s="75"/>
      <c r="K23" s="75"/>
      <c r="L23" s="75"/>
      <c r="M23" s="75"/>
      <c r="N23" s="75"/>
      <c r="O23" s="75"/>
      <c r="P23" s="75"/>
    </row>
    <row r="24" spans="1:16" ht="18.75" customHeight="1">
      <c r="A24" s="55">
        <v>17</v>
      </c>
      <c r="B24" s="16" t="s">
        <v>232</v>
      </c>
      <c r="C24" s="16" t="s">
        <v>129</v>
      </c>
      <c r="D24" s="17" t="s">
        <v>22</v>
      </c>
      <c r="E24" s="37">
        <v>376</v>
      </c>
      <c r="F24" s="37">
        <v>144</v>
      </c>
      <c r="G24" s="37">
        <v>7</v>
      </c>
      <c r="H24" s="68">
        <f t="shared" si="0"/>
        <v>520</v>
      </c>
      <c r="I24" s="74"/>
      <c r="J24" s="75"/>
      <c r="K24" s="75"/>
      <c r="L24" s="75"/>
      <c r="M24" s="75"/>
      <c r="N24" s="75"/>
      <c r="O24" s="75"/>
      <c r="P24" s="75"/>
    </row>
    <row r="25" spans="1:16" ht="18.75" customHeight="1">
      <c r="A25" s="55">
        <v>18</v>
      </c>
      <c r="B25" s="16" t="s">
        <v>233</v>
      </c>
      <c r="C25" s="16" t="s">
        <v>155</v>
      </c>
      <c r="D25" s="17" t="s">
        <v>22</v>
      </c>
      <c r="E25" s="37">
        <v>359</v>
      </c>
      <c r="F25" s="37">
        <v>160</v>
      </c>
      <c r="G25" s="37">
        <v>2</v>
      </c>
      <c r="H25" s="68">
        <f t="shared" si="0"/>
        <v>519</v>
      </c>
      <c r="I25" s="74"/>
      <c r="J25" s="75"/>
      <c r="K25" s="75"/>
      <c r="L25" s="75"/>
      <c r="M25" s="75"/>
      <c r="N25" s="75"/>
      <c r="O25" s="75"/>
      <c r="P25" s="75"/>
    </row>
    <row r="26" spans="1:16" ht="18.75" customHeight="1">
      <c r="A26" s="55">
        <v>19</v>
      </c>
      <c r="B26" s="16" t="s">
        <v>234</v>
      </c>
      <c r="C26" s="16" t="s">
        <v>235</v>
      </c>
      <c r="D26" s="62" t="s">
        <v>31</v>
      </c>
      <c r="E26" s="37">
        <v>361</v>
      </c>
      <c r="F26" s="37">
        <v>158</v>
      </c>
      <c r="G26" s="37">
        <v>8</v>
      </c>
      <c r="H26" s="68">
        <f t="shared" si="0"/>
        <v>519</v>
      </c>
      <c r="I26" s="74"/>
      <c r="J26" s="75"/>
      <c r="K26" s="75"/>
      <c r="L26" s="75"/>
      <c r="M26" s="75"/>
      <c r="N26" s="75"/>
      <c r="O26" s="75"/>
      <c r="P26" s="75"/>
    </row>
    <row r="27" spans="1:16" ht="18.75" customHeight="1">
      <c r="A27" s="55">
        <v>20</v>
      </c>
      <c r="B27" s="16" t="s">
        <v>236</v>
      </c>
      <c r="C27" s="16" t="s">
        <v>155</v>
      </c>
      <c r="D27" s="17" t="s">
        <v>22</v>
      </c>
      <c r="E27" s="37">
        <v>369</v>
      </c>
      <c r="F27" s="37">
        <v>146</v>
      </c>
      <c r="G27" s="37">
        <v>8</v>
      </c>
      <c r="H27" s="68">
        <f t="shared" si="0"/>
        <v>515</v>
      </c>
      <c r="I27" s="74"/>
      <c r="J27" s="75"/>
      <c r="K27" s="75"/>
      <c r="L27" s="75"/>
      <c r="M27" s="75"/>
      <c r="N27" s="75"/>
      <c r="O27" s="75"/>
      <c r="P27" s="75"/>
    </row>
    <row r="28" spans="1:16" ht="18.75" customHeight="1">
      <c r="A28" s="55">
        <v>21</v>
      </c>
      <c r="B28" s="16" t="s">
        <v>237</v>
      </c>
      <c r="C28" s="16" t="s">
        <v>238</v>
      </c>
      <c r="D28" s="17" t="s">
        <v>19</v>
      </c>
      <c r="E28" s="37">
        <v>344</v>
      </c>
      <c r="F28" s="37">
        <v>170</v>
      </c>
      <c r="G28" s="37">
        <v>10</v>
      </c>
      <c r="H28" s="68">
        <f t="shared" si="0"/>
        <v>514</v>
      </c>
      <c r="I28" s="74"/>
      <c r="J28" s="75"/>
      <c r="K28" s="75"/>
      <c r="L28" s="75"/>
      <c r="M28" s="75"/>
      <c r="N28" s="75"/>
      <c r="O28" s="75"/>
      <c r="P28" s="75"/>
    </row>
    <row r="29" spans="1:16" ht="18.75" customHeight="1">
      <c r="A29" s="55">
        <v>22</v>
      </c>
      <c r="B29" s="16" t="s">
        <v>239</v>
      </c>
      <c r="C29" s="16" t="s">
        <v>58</v>
      </c>
      <c r="D29" s="17" t="s">
        <v>28</v>
      </c>
      <c r="E29" s="37">
        <v>338</v>
      </c>
      <c r="F29" s="37">
        <v>170</v>
      </c>
      <c r="G29" s="37">
        <v>3</v>
      </c>
      <c r="H29" s="68">
        <f t="shared" si="0"/>
        <v>508</v>
      </c>
      <c r="I29" s="74"/>
      <c r="J29" s="75"/>
      <c r="K29" s="75"/>
      <c r="L29" s="75"/>
      <c r="M29" s="75"/>
      <c r="N29" s="75"/>
      <c r="O29" s="75"/>
      <c r="P29" s="75"/>
    </row>
    <row r="30" spans="1:16" ht="18.75" customHeight="1">
      <c r="A30" s="55">
        <v>23</v>
      </c>
      <c r="B30" s="16" t="s">
        <v>240</v>
      </c>
      <c r="C30" s="16" t="s">
        <v>241</v>
      </c>
      <c r="D30" s="17" t="s">
        <v>22</v>
      </c>
      <c r="E30" s="37">
        <v>366</v>
      </c>
      <c r="F30" s="37">
        <v>139</v>
      </c>
      <c r="G30" s="37">
        <v>10</v>
      </c>
      <c r="H30" s="68">
        <f t="shared" si="0"/>
        <v>505</v>
      </c>
      <c r="I30" s="74"/>
      <c r="J30" s="75"/>
      <c r="K30" s="75"/>
      <c r="L30" s="75"/>
      <c r="M30" s="75"/>
      <c r="N30" s="75"/>
      <c r="O30" s="75"/>
      <c r="P30" s="75"/>
    </row>
    <row r="31" spans="1:16" ht="18.75" customHeight="1">
      <c r="A31" s="55">
        <v>24</v>
      </c>
      <c r="B31" s="16" t="s">
        <v>242</v>
      </c>
      <c r="C31" s="16" t="s">
        <v>167</v>
      </c>
      <c r="D31" s="17" t="s">
        <v>28</v>
      </c>
      <c r="E31" s="37">
        <v>332</v>
      </c>
      <c r="F31" s="37">
        <v>166</v>
      </c>
      <c r="G31" s="37">
        <v>6</v>
      </c>
      <c r="H31" s="76">
        <f t="shared" si="0"/>
        <v>498</v>
      </c>
      <c r="I31" s="74"/>
      <c r="J31" s="75"/>
      <c r="K31" s="75"/>
      <c r="L31" s="75"/>
      <c r="M31" s="75"/>
      <c r="N31" s="75"/>
      <c r="O31" s="75"/>
      <c r="P31" s="75"/>
    </row>
    <row r="32" spans="1:16" ht="18.75" customHeight="1">
      <c r="A32" s="55">
        <v>25</v>
      </c>
      <c r="B32" s="16" t="s">
        <v>243</v>
      </c>
      <c r="C32" s="16" t="s">
        <v>244</v>
      </c>
      <c r="D32" s="17" t="s">
        <v>52</v>
      </c>
      <c r="E32" s="37">
        <v>344</v>
      </c>
      <c r="F32" s="37">
        <v>153</v>
      </c>
      <c r="G32" s="37">
        <v>6</v>
      </c>
      <c r="H32" s="76">
        <f t="shared" si="0"/>
        <v>497</v>
      </c>
      <c r="I32" s="74"/>
      <c r="J32" s="75"/>
      <c r="K32" s="75"/>
      <c r="L32" s="75"/>
      <c r="M32" s="75"/>
      <c r="N32" s="75"/>
      <c r="O32" s="75"/>
      <c r="P32" s="75"/>
    </row>
    <row r="33" spans="1:16" ht="18.75" customHeight="1">
      <c r="A33" s="55">
        <v>26</v>
      </c>
      <c r="B33" s="16" t="s">
        <v>245</v>
      </c>
      <c r="C33" s="16" t="s">
        <v>49</v>
      </c>
      <c r="D33" s="62" t="s">
        <v>31</v>
      </c>
      <c r="E33" s="37">
        <v>335</v>
      </c>
      <c r="F33" s="37">
        <v>157</v>
      </c>
      <c r="G33" s="37">
        <v>7</v>
      </c>
      <c r="H33" s="76">
        <f t="shared" si="0"/>
        <v>492</v>
      </c>
      <c r="I33" s="74"/>
      <c r="J33" s="75"/>
      <c r="K33" s="75"/>
      <c r="L33" s="75"/>
      <c r="M33" s="75"/>
      <c r="N33" s="75"/>
      <c r="O33" s="75"/>
      <c r="P33" s="75"/>
    </row>
    <row r="34" spans="1:16" ht="18.75" customHeight="1">
      <c r="A34" s="55">
        <v>27</v>
      </c>
      <c r="B34" s="16" t="s">
        <v>246</v>
      </c>
      <c r="C34" s="16" t="s">
        <v>144</v>
      </c>
      <c r="D34" s="62" t="s">
        <v>31</v>
      </c>
      <c r="E34" s="37">
        <v>345</v>
      </c>
      <c r="F34" s="37">
        <v>145</v>
      </c>
      <c r="G34" s="37">
        <v>11</v>
      </c>
      <c r="H34" s="76">
        <f t="shared" si="0"/>
        <v>490</v>
      </c>
      <c r="I34" s="74"/>
      <c r="J34" s="75"/>
      <c r="K34" s="75"/>
      <c r="L34" s="75"/>
      <c r="M34" s="75"/>
      <c r="N34" s="75"/>
      <c r="O34" s="75"/>
      <c r="P34" s="75"/>
    </row>
    <row r="35" spans="1:16" ht="18.75" customHeight="1">
      <c r="A35" s="15">
        <v>28</v>
      </c>
      <c r="B35" s="16" t="s">
        <v>62</v>
      </c>
      <c r="C35" s="16" t="s">
        <v>247</v>
      </c>
      <c r="D35" s="17" t="s">
        <v>59</v>
      </c>
      <c r="E35" s="37">
        <v>345</v>
      </c>
      <c r="F35" s="37">
        <v>143</v>
      </c>
      <c r="G35" s="37">
        <v>7</v>
      </c>
      <c r="H35" s="76">
        <f t="shared" si="0"/>
        <v>488</v>
      </c>
      <c r="I35" s="74"/>
      <c r="J35" s="75"/>
      <c r="K35" s="75"/>
      <c r="L35" s="75"/>
      <c r="M35" s="75"/>
      <c r="N35" s="75"/>
      <c r="O35" s="75"/>
      <c r="P35" s="75"/>
    </row>
    <row r="36" spans="1:16" ht="18.75" customHeight="1">
      <c r="A36" s="15">
        <v>29</v>
      </c>
      <c r="B36" s="16" t="s">
        <v>248</v>
      </c>
      <c r="C36" s="16" t="s">
        <v>54</v>
      </c>
      <c r="D36" s="62" t="s">
        <v>25</v>
      </c>
      <c r="E36" s="37">
        <v>330</v>
      </c>
      <c r="F36" s="37">
        <v>147</v>
      </c>
      <c r="G36" s="37">
        <v>9</v>
      </c>
      <c r="H36" s="76">
        <f t="shared" si="0"/>
        <v>477</v>
      </c>
      <c r="I36" s="74"/>
      <c r="J36" s="75"/>
      <c r="K36" s="75"/>
      <c r="L36" s="75"/>
      <c r="M36" s="75"/>
      <c r="N36" s="75"/>
      <c r="O36" s="75"/>
      <c r="P36" s="75"/>
    </row>
    <row r="37" spans="1:16" ht="18.75" customHeight="1">
      <c r="A37" s="15">
        <v>30</v>
      </c>
      <c r="B37" s="16" t="s">
        <v>152</v>
      </c>
      <c r="C37" s="16" t="s">
        <v>144</v>
      </c>
      <c r="D37" s="17" t="s">
        <v>80</v>
      </c>
      <c r="E37" s="37">
        <v>333</v>
      </c>
      <c r="F37" s="37">
        <v>140</v>
      </c>
      <c r="G37" s="37">
        <v>13</v>
      </c>
      <c r="H37" s="76">
        <f t="shared" si="0"/>
        <v>473</v>
      </c>
      <c r="I37" s="74"/>
      <c r="J37" s="75"/>
      <c r="K37" s="75"/>
      <c r="L37" s="75"/>
      <c r="M37" s="75"/>
      <c r="N37" s="75"/>
      <c r="O37" s="75"/>
      <c r="P37" s="75"/>
    </row>
    <row r="38" spans="1:16" ht="18.75" customHeight="1">
      <c r="A38" s="15">
        <v>31</v>
      </c>
      <c r="B38" s="16" t="s">
        <v>249</v>
      </c>
      <c r="C38" s="16" t="s">
        <v>177</v>
      </c>
      <c r="D38" s="17" t="s">
        <v>16</v>
      </c>
      <c r="E38" s="37">
        <v>340</v>
      </c>
      <c r="F38" s="37">
        <v>133</v>
      </c>
      <c r="G38" s="37">
        <v>15</v>
      </c>
      <c r="H38" s="76">
        <f t="shared" si="0"/>
        <v>473</v>
      </c>
      <c r="I38" s="74"/>
      <c r="J38" s="75"/>
      <c r="K38" s="75"/>
      <c r="L38" s="75"/>
      <c r="M38" s="75"/>
      <c r="N38" s="75"/>
      <c r="O38" s="75"/>
      <c r="P38" s="75"/>
    </row>
    <row r="39" spans="1:16" ht="18.75" customHeight="1">
      <c r="A39" s="15">
        <v>32</v>
      </c>
      <c r="B39" s="16" t="s">
        <v>250</v>
      </c>
      <c r="C39" s="16" t="s">
        <v>131</v>
      </c>
      <c r="D39" s="62" t="s">
        <v>25</v>
      </c>
      <c r="E39" s="37">
        <v>335</v>
      </c>
      <c r="F39" s="37">
        <v>135</v>
      </c>
      <c r="G39" s="37">
        <v>6</v>
      </c>
      <c r="H39" s="76">
        <f t="shared" si="0"/>
        <v>470</v>
      </c>
      <c r="I39" s="74"/>
      <c r="J39" s="75"/>
      <c r="K39" s="75"/>
      <c r="L39" s="75"/>
      <c r="M39" s="75"/>
      <c r="N39" s="75"/>
      <c r="O39" s="75"/>
      <c r="P39" s="75"/>
    </row>
    <row r="40" spans="1:16" ht="18.75" customHeight="1">
      <c r="A40" s="15">
        <v>33</v>
      </c>
      <c r="B40" s="16" t="s">
        <v>251</v>
      </c>
      <c r="C40" s="16" t="s">
        <v>54</v>
      </c>
      <c r="D40" s="17" t="s">
        <v>16</v>
      </c>
      <c r="E40" s="37">
        <v>328</v>
      </c>
      <c r="F40" s="37">
        <v>138</v>
      </c>
      <c r="G40" s="37">
        <v>11</v>
      </c>
      <c r="H40" s="76">
        <f t="shared" si="0"/>
        <v>466</v>
      </c>
      <c r="I40" s="74"/>
      <c r="J40" s="75"/>
      <c r="K40" s="75"/>
      <c r="L40" s="75"/>
      <c r="M40" s="75"/>
      <c r="N40" s="75"/>
      <c r="O40" s="75"/>
      <c r="P40" s="75"/>
    </row>
    <row r="41" spans="1:16" ht="18.75" customHeight="1">
      <c r="A41" s="15">
        <v>34</v>
      </c>
      <c r="B41" s="16" t="s">
        <v>252</v>
      </c>
      <c r="C41" s="16" t="s">
        <v>253</v>
      </c>
      <c r="D41" s="17" t="s">
        <v>16</v>
      </c>
      <c r="E41" s="37">
        <v>328</v>
      </c>
      <c r="F41" s="37">
        <v>138</v>
      </c>
      <c r="G41" s="37">
        <v>13</v>
      </c>
      <c r="H41" s="76">
        <f t="shared" si="0"/>
        <v>466</v>
      </c>
      <c r="I41" s="74"/>
      <c r="J41" s="75"/>
      <c r="K41" s="75"/>
      <c r="L41" s="75"/>
      <c r="M41" s="75"/>
      <c r="N41" s="75"/>
      <c r="O41" s="75"/>
      <c r="P41" s="75"/>
    </row>
    <row r="42" spans="1:16" ht="18.75" customHeight="1">
      <c r="A42" s="15">
        <v>35</v>
      </c>
      <c r="B42" s="16" t="s">
        <v>254</v>
      </c>
      <c r="C42" s="16" t="s">
        <v>64</v>
      </c>
      <c r="D42" s="17" t="s">
        <v>22</v>
      </c>
      <c r="E42" s="37">
        <v>334</v>
      </c>
      <c r="F42" s="37">
        <v>122</v>
      </c>
      <c r="G42" s="37">
        <v>18</v>
      </c>
      <c r="H42" s="76">
        <f t="shared" si="0"/>
        <v>456</v>
      </c>
      <c r="I42" s="74"/>
      <c r="J42" s="75"/>
      <c r="K42" s="75"/>
      <c r="L42" s="75"/>
      <c r="M42" s="75"/>
      <c r="N42" s="75"/>
      <c r="O42" s="75"/>
      <c r="P42" s="75"/>
    </row>
    <row r="43" spans="1:16" ht="18.75" customHeight="1">
      <c r="A43" s="15">
        <v>36</v>
      </c>
      <c r="B43" s="16" t="s">
        <v>255</v>
      </c>
      <c r="C43" s="16" t="s">
        <v>161</v>
      </c>
      <c r="D43" s="17" t="s">
        <v>80</v>
      </c>
      <c r="E43" s="37">
        <v>321</v>
      </c>
      <c r="F43" s="37">
        <v>120</v>
      </c>
      <c r="G43" s="37">
        <v>15</v>
      </c>
      <c r="H43" s="76">
        <f t="shared" si="0"/>
        <v>441</v>
      </c>
      <c r="I43" s="74"/>
      <c r="J43" s="75"/>
      <c r="K43" s="75"/>
      <c r="L43" s="75"/>
      <c r="M43" s="75"/>
      <c r="N43" s="75"/>
      <c r="O43" s="75"/>
      <c r="P43" s="75"/>
    </row>
  </sheetData>
  <sheetProtection/>
  <mergeCells count="6">
    <mergeCell ref="A4:P4"/>
    <mergeCell ref="E6:H6"/>
    <mergeCell ref="I6:L6"/>
    <mergeCell ref="M6:P6"/>
    <mergeCell ref="A1:L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1" sqref="A1:L1"/>
    </sheetView>
  </sheetViews>
  <sheetFormatPr defaultColWidth="17.28125" defaultRowHeight="15.75" customHeight="1"/>
  <cols>
    <col min="1" max="1" width="7.421875" style="0" customWidth="1"/>
    <col min="2" max="2" width="41.28125" style="0" customWidth="1"/>
    <col min="3" max="3" width="11.57421875" style="0" customWidth="1"/>
    <col min="4" max="4" width="10.28125" style="0" customWidth="1"/>
    <col min="5" max="5" width="9.8515625" style="0" customWidth="1"/>
    <col min="6" max="6" width="9.421875" style="0" customWidth="1"/>
    <col min="7" max="7" width="9.00390625" style="0" customWidth="1"/>
    <col min="8" max="8" width="9.7109375" style="0" customWidth="1"/>
    <col min="9" max="14" width="11.57421875" style="0" customWidth="1"/>
  </cols>
  <sheetData>
    <row r="1" spans="1:14" ht="19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77"/>
      <c r="N1" s="77"/>
    </row>
    <row r="2" spans="1:14" ht="19.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0:14" ht="12.75">
      <c r="J3" s="78"/>
      <c r="K3" s="78"/>
      <c r="L3" s="78"/>
      <c r="M3" s="78"/>
      <c r="N3" s="78"/>
    </row>
    <row r="4" spans="10:14" ht="15.75" customHeight="1">
      <c r="J4" s="78"/>
      <c r="K4" s="78"/>
      <c r="L4" s="78"/>
      <c r="M4" s="78"/>
      <c r="N4" s="78"/>
    </row>
    <row r="5" spans="1:14" ht="14.25" customHeight="1">
      <c r="A5" s="150" t="s">
        <v>256</v>
      </c>
      <c r="B5" s="151"/>
      <c r="C5" s="151"/>
      <c r="D5" s="151"/>
      <c r="E5" s="151"/>
      <c r="F5" s="151"/>
      <c r="G5" s="151"/>
      <c r="H5" s="151"/>
      <c r="I5" s="151"/>
      <c r="J5" s="79"/>
      <c r="K5" s="79"/>
      <c r="L5" s="79"/>
      <c r="M5" s="79"/>
      <c r="N5" s="79"/>
    </row>
    <row r="6" spans="1:14" ht="27.75" customHeight="1">
      <c r="A6" s="32" t="s">
        <v>7</v>
      </c>
      <c r="B6" s="32" t="s">
        <v>10</v>
      </c>
      <c r="C6" s="80" t="s">
        <v>257</v>
      </c>
      <c r="D6" s="81" t="s">
        <v>258</v>
      </c>
      <c r="E6" s="82" t="s">
        <v>259</v>
      </c>
      <c r="F6" s="83" t="s">
        <v>260</v>
      </c>
      <c r="G6" s="84" t="s">
        <v>261</v>
      </c>
      <c r="H6" s="85" t="s">
        <v>262</v>
      </c>
      <c r="I6" s="86" t="s">
        <v>75</v>
      </c>
      <c r="J6" s="87"/>
      <c r="K6" s="87"/>
      <c r="L6" s="87"/>
      <c r="M6" s="87"/>
      <c r="N6" s="87"/>
    </row>
    <row r="7" spans="1:14" ht="18" customHeight="1">
      <c r="A7" s="88">
        <v>1</v>
      </c>
      <c r="B7" s="89" t="s">
        <v>22</v>
      </c>
      <c r="C7" s="90">
        <v>10</v>
      </c>
      <c r="D7" s="90">
        <v>14</v>
      </c>
      <c r="E7" s="90">
        <v>8</v>
      </c>
      <c r="F7" s="90">
        <v>30</v>
      </c>
      <c r="G7" s="90">
        <v>26</v>
      </c>
      <c r="H7" s="90">
        <v>4</v>
      </c>
      <c r="I7" s="91">
        <f aca="true" t="shared" si="0" ref="I7:I17">SUM(C7:H7)</f>
        <v>92</v>
      </c>
      <c r="J7" s="92"/>
      <c r="K7" s="92"/>
      <c r="L7" s="92"/>
      <c r="M7" s="92"/>
      <c r="N7" s="92"/>
    </row>
    <row r="8" spans="1:14" ht="18" customHeight="1">
      <c r="A8" s="88">
        <v>2</v>
      </c>
      <c r="B8" s="89" t="s">
        <v>19</v>
      </c>
      <c r="C8" s="90">
        <v>9</v>
      </c>
      <c r="D8" s="90"/>
      <c r="E8" s="90">
        <v>18</v>
      </c>
      <c r="F8" s="93"/>
      <c r="G8" s="90"/>
      <c r="H8" s="90">
        <v>13</v>
      </c>
      <c r="I8" s="91">
        <f t="shared" si="0"/>
        <v>40</v>
      </c>
      <c r="J8" s="92"/>
      <c r="K8" s="92"/>
      <c r="L8" s="92"/>
      <c r="M8" s="92"/>
      <c r="N8" s="92"/>
    </row>
    <row r="9" spans="1:14" ht="18" customHeight="1">
      <c r="A9" s="94">
        <v>3</v>
      </c>
      <c r="B9" s="95" t="s">
        <v>25</v>
      </c>
      <c r="C9" s="90">
        <v>5</v>
      </c>
      <c r="D9" s="90">
        <v>9</v>
      </c>
      <c r="E9" s="90"/>
      <c r="F9" s="90">
        <v>5</v>
      </c>
      <c r="G9" s="90">
        <v>4</v>
      </c>
      <c r="H9" s="90">
        <v>11</v>
      </c>
      <c r="I9" s="91">
        <f t="shared" si="0"/>
        <v>34</v>
      </c>
      <c r="J9" s="92"/>
      <c r="K9" s="92"/>
      <c r="L9" s="92"/>
      <c r="M9" s="92"/>
      <c r="N9" s="92"/>
    </row>
    <row r="10" spans="1:14" ht="18" customHeight="1">
      <c r="A10" s="94">
        <v>4</v>
      </c>
      <c r="B10" s="95" t="s">
        <v>31</v>
      </c>
      <c r="C10" s="90">
        <v>3</v>
      </c>
      <c r="D10" s="90">
        <v>11</v>
      </c>
      <c r="E10" s="90">
        <v>5</v>
      </c>
      <c r="F10" s="90"/>
      <c r="G10" s="90"/>
      <c r="H10" s="90">
        <v>3</v>
      </c>
      <c r="I10" s="91">
        <f t="shared" si="0"/>
        <v>22</v>
      </c>
      <c r="J10" s="92"/>
      <c r="K10" s="92"/>
      <c r="L10" s="92"/>
      <c r="M10" s="92"/>
      <c r="N10" s="92"/>
    </row>
    <row r="11" spans="1:14" ht="18" customHeight="1">
      <c r="A11" s="88">
        <v>5</v>
      </c>
      <c r="B11" s="89" t="s">
        <v>16</v>
      </c>
      <c r="C11" s="90">
        <v>11</v>
      </c>
      <c r="D11" s="96"/>
      <c r="E11" s="90">
        <v>2</v>
      </c>
      <c r="F11" s="90"/>
      <c r="G11" s="90">
        <v>7</v>
      </c>
      <c r="H11" s="90"/>
      <c r="I11" s="91">
        <f t="shared" si="0"/>
        <v>20</v>
      </c>
      <c r="J11" s="92"/>
      <c r="K11" s="92"/>
      <c r="L11" s="92"/>
      <c r="M11" s="92"/>
      <c r="N11" s="92"/>
    </row>
    <row r="12" spans="1:14" ht="18" customHeight="1">
      <c r="A12" s="88">
        <v>6</v>
      </c>
      <c r="B12" s="89" t="s">
        <v>52</v>
      </c>
      <c r="C12" s="96"/>
      <c r="D12" s="90">
        <v>3</v>
      </c>
      <c r="E12" s="96"/>
      <c r="F12" s="90"/>
      <c r="G12" s="96"/>
      <c r="H12" s="90">
        <v>11</v>
      </c>
      <c r="I12" s="91">
        <f t="shared" si="0"/>
        <v>14</v>
      </c>
      <c r="J12" s="92"/>
      <c r="K12" s="92"/>
      <c r="L12" s="92"/>
      <c r="M12" s="92"/>
      <c r="N12" s="92"/>
    </row>
    <row r="13" spans="1:14" ht="18" customHeight="1">
      <c r="A13" s="88">
        <v>7</v>
      </c>
      <c r="B13" s="89" t="s">
        <v>28</v>
      </c>
      <c r="C13" s="90">
        <v>4</v>
      </c>
      <c r="D13" s="93"/>
      <c r="E13" s="90"/>
      <c r="F13" s="90">
        <v>4</v>
      </c>
      <c r="G13" s="90">
        <v>5</v>
      </c>
      <c r="H13" s="90"/>
      <c r="I13" s="91">
        <f t="shared" si="0"/>
        <v>13</v>
      </c>
      <c r="J13" s="92"/>
      <c r="K13" s="92"/>
      <c r="L13" s="92"/>
      <c r="M13" s="92"/>
      <c r="N13" s="92"/>
    </row>
    <row r="14" spans="1:14" ht="18" customHeight="1">
      <c r="A14" s="88">
        <v>8</v>
      </c>
      <c r="B14" s="89" t="s">
        <v>80</v>
      </c>
      <c r="C14" s="90"/>
      <c r="D14" s="90"/>
      <c r="E14" s="90">
        <v>9</v>
      </c>
      <c r="F14" s="90">
        <v>3</v>
      </c>
      <c r="G14" s="96"/>
      <c r="H14" s="93"/>
      <c r="I14" s="91">
        <f t="shared" si="0"/>
        <v>12</v>
      </c>
      <c r="J14" s="92"/>
      <c r="K14" s="92"/>
      <c r="L14" s="92"/>
      <c r="M14" s="92"/>
      <c r="N14" s="92"/>
    </row>
    <row r="15" spans="1:14" ht="18" customHeight="1">
      <c r="A15" s="88">
        <v>9</v>
      </c>
      <c r="B15" s="89" t="s">
        <v>47</v>
      </c>
      <c r="C15" s="90"/>
      <c r="D15" s="90">
        <v>5</v>
      </c>
      <c r="E15" s="96"/>
      <c r="F15" s="90"/>
      <c r="G15" s="90"/>
      <c r="H15" s="96"/>
      <c r="I15" s="91">
        <f t="shared" si="0"/>
        <v>5</v>
      </c>
      <c r="J15" s="92"/>
      <c r="K15" s="92"/>
      <c r="L15" s="92"/>
      <c r="M15" s="92"/>
      <c r="N15" s="92"/>
    </row>
    <row r="16" spans="1:14" ht="18" customHeight="1">
      <c r="A16" s="88">
        <v>10</v>
      </c>
      <c r="B16" s="95" t="s">
        <v>263</v>
      </c>
      <c r="C16" s="96"/>
      <c r="D16" s="96"/>
      <c r="E16" s="93"/>
      <c r="F16" s="93"/>
      <c r="G16" s="93"/>
      <c r="H16" s="96"/>
      <c r="I16" s="91">
        <f t="shared" si="0"/>
        <v>0</v>
      </c>
      <c r="J16" s="92"/>
      <c r="K16" s="92"/>
      <c r="L16" s="92"/>
      <c r="M16" s="92"/>
      <c r="N16" s="92"/>
    </row>
    <row r="17" spans="1:14" ht="18" customHeight="1">
      <c r="A17" s="97">
        <v>11</v>
      </c>
      <c r="B17" s="89" t="s">
        <v>264</v>
      </c>
      <c r="C17" s="96"/>
      <c r="D17" s="96"/>
      <c r="E17" s="93"/>
      <c r="F17" s="93"/>
      <c r="G17" s="93"/>
      <c r="H17" s="96"/>
      <c r="I17" s="91">
        <f t="shared" si="0"/>
        <v>0</v>
      </c>
      <c r="J17" s="92"/>
      <c r="K17" s="92"/>
      <c r="L17" s="92"/>
      <c r="M17" s="92"/>
      <c r="N17" s="92"/>
    </row>
    <row r="18" spans="1:14" ht="20.25" customHeight="1">
      <c r="A18" s="98"/>
      <c r="B18" s="98"/>
      <c r="C18" s="99">
        <f aca="true" t="shared" si="1" ref="C18:H18">SUM(C7:C17)</f>
        <v>42</v>
      </c>
      <c r="D18" s="99">
        <f t="shared" si="1"/>
        <v>42</v>
      </c>
      <c r="E18" s="99">
        <f t="shared" si="1"/>
        <v>42</v>
      </c>
      <c r="F18" s="99">
        <f t="shared" si="1"/>
        <v>42</v>
      </c>
      <c r="G18" s="99">
        <f t="shared" si="1"/>
        <v>42</v>
      </c>
      <c r="H18" s="99">
        <f t="shared" si="1"/>
        <v>42</v>
      </c>
      <c r="I18" s="98"/>
      <c r="J18" s="78"/>
      <c r="K18" s="78"/>
      <c r="L18" s="78"/>
      <c r="M18" s="78"/>
      <c r="N18" s="78"/>
    </row>
    <row r="19" spans="10:14" ht="12.75">
      <c r="J19" s="78"/>
      <c r="K19" s="78"/>
      <c r="L19" s="78"/>
      <c r="M19" s="78"/>
      <c r="N19" s="78"/>
    </row>
    <row r="20" spans="10:14" ht="12.75">
      <c r="J20" s="78"/>
      <c r="K20" s="78"/>
      <c r="L20" s="78"/>
      <c r="M20" s="78"/>
      <c r="N20" s="78"/>
    </row>
  </sheetData>
  <sheetProtection/>
  <mergeCells count="3">
    <mergeCell ref="A5:I5"/>
    <mergeCell ref="A1:L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2"/>
  <sheetViews>
    <sheetView zoomScalePageLayoutView="0" workbookViewId="0" topLeftCell="A1">
      <selection activeCell="A1" sqref="A1:E1"/>
    </sheetView>
  </sheetViews>
  <sheetFormatPr defaultColWidth="17.28125" defaultRowHeight="15.75" customHeight="1"/>
  <cols>
    <col min="1" max="1" width="8.140625" style="0" customWidth="1"/>
    <col min="2" max="5" width="24.140625" style="0" customWidth="1"/>
  </cols>
  <sheetData>
    <row r="1" spans="1:26" ht="13.5">
      <c r="A1" s="157" t="s">
        <v>0</v>
      </c>
      <c r="B1" s="133"/>
      <c r="C1" s="133"/>
      <c r="D1" s="133"/>
      <c r="E1" s="133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3.5">
      <c r="A2" s="157" t="s">
        <v>1</v>
      </c>
      <c r="B2" s="133"/>
      <c r="C2" s="133"/>
      <c r="D2" s="133"/>
      <c r="E2" s="13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8.75">
      <c r="A4" s="156" t="s">
        <v>265</v>
      </c>
      <c r="B4" s="133"/>
      <c r="C4" s="133"/>
      <c r="D4" s="133"/>
      <c r="E4" s="133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36">
      <c r="A5" s="101" t="s">
        <v>266</v>
      </c>
      <c r="B5" s="102" t="s">
        <v>267</v>
      </c>
      <c r="C5" s="102" t="s">
        <v>268</v>
      </c>
      <c r="D5" s="102" t="s">
        <v>269</v>
      </c>
      <c r="E5" s="102" t="s">
        <v>270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2" customHeight="1">
      <c r="A6" s="153">
        <v>0.3125</v>
      </c>
      <c r="B6" s="152" t="s">
        <v>179</v>
      </c>
      <c r="C6" s="151"/>
      <c r="D6" s="151"/>
      <c r="E6" s="146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2" customHeight="1">
      <c r="A7" s="137"/>
      <c r="B7" s="103">
        <v>5</v>
      </c>
      <c r="C7" s="103">
        <v>6</v>
      </c>
      <c r="D7" s="104">
        <v>7</v>
      </c>
      <c r="E7" s="104">
        <v>8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2" customHeight="1">
      <c r="A8" s="137"/>
      <c r="B8" s="105" t="s">
        <v>271</v>
      </c>
      <c r="C8" s="105" t="s">
        <v>272</v>
      </c>
      <c r="D8" s="106" t="s">
        <v>273</v>
      </c>
      <c r="E8" s="106" t="s">
        <v>274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2" customHeight="1">
      <c r="A9" s="140"/>
      <c r="B9" s="107" t="s">
        <v>16</v>
      </c>
      <c r="C9" s="107" t="s">
        <v>28</v>
      </c>
      <c r="D9" s="107" t="s">
        <v>22</v>
      </c>
      <c r="E9" s="107" t="s">
        <v>22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2" customHeight="1">
      <c r="A10" s="153">
        <v>0.3541666666666667</v>
      </c>
      <c r="B10" s="152" t="s">
        <v>69</v>
      </c>
      <c r="C10" s="151"/>
      <c r="D10" s="151"/>
      <c r="E10" s="14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" customHeight="1">
      <c r="A11" s="137"/>
      <c r="B11" s="108">
        <v>5</v>
      </c>
      <c r="C11" s="108">
        <v>6</v>
      </c>
      <c r="D11" s="104">
        <v>7</v>
      </c>
      <c r="E11" s="104">
        <v>8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" customHeight="1">
      <c r="A12" s="137"/>
      <c r="B12" s="105" t="s">
        <v>275</v>
      </c>
      <c r="C12" s="105" t="s">
        <v>276</v>
      </c>
      <c r="D12" s="105" t="s">
        <v>277</v>
      </c>
      <c r="E12" s="106" t="s">
        <v>278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" customHeight="1">
      <c r="A13" s="140"/>
      <c r="B13" s="107" t="s">
        <v>19</v>
      </c>
      <c r="C13" s="107" t="s">
        <v>22</v>
      </c>
      <c r="D13" s="107" t="s">
        <v>22</v>
      </c>
      <c r="E13" s="107" t="s">
        <v>16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12" customHeight="1">
      <c r="A14" s="153">
        <v>0.3958333333333333</v>
      </c>
      <c r="B14" s="152" t="s">
        <v>279</v>
      </c>
      <c r="C14" s="151"/>
      <c r="D14" s="151"/>
      <c r="E14" s="146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customHeight="1">
      <c r="A15" s="137"/>
      <c r="B15" s="108">
        <v>5</v>
      </c>
      <c r="C15" s="108">
        <v>6</v>
      </c>
      <c r="D15" s="104">
        <v>7</v>
      </c>
      <c r="E15" s="104">
        <v>8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2" customHeight="1">
      <c r="A16" s="137"/>
      <c r="B16" s="105" t="s">
        <v>280</v>
      </c>
      <c r="C16" s="105" t="s">
        <v>281</v>
      </c>
      <c r="D16" s="106" t="s">
        <v>282</v>
      </c>
      <c r="E16" s="106" t="s">
        <v>283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2" customHeight="1">
      <c r="A17" s="140"/>
      <c r="B17" s="107" t="s">
        <v>22</v>
      </c>
      <c r="C17" s="107" t="s">
        <v>19</v>
      </c>
      <c r="D17" s="107" t="s">
        <v>19</v>
      </c>
      <c r="E17" s="107" t="s">
        <v>25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2" customHeight="1">
      <c r="A18" s="153">
        <v>0.4375</v>
      </c>
      <c r="B18" s="152" t="s">
        <v>120</v>
      </c>
      <c r="C18" s="151"/>
      <c r="D18" s="151"/>
      <c r="E18" s="146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12" customHeight="1">
      <c r="A19" s="137"/>
      <c r="B19" s="103">
        <v>5</v>
      </c>
      <c r="C19" s="103">
        <v>6</v>
      </c>
      <c r="D19" s="104">
        <v>7</v>
      </c>
      <c r="E19" s="104">
        <v>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12" customHeight="1">
      <c r="A20" s="137"/>
      <c r="B20" s="105" t="s">
        <v>284</v>
      </c>
      <c r="C20" s="105" t="s">
        <v>285</v>
      </c>
      <c r="D20" s="106" t="s">
        <v>286</v>
      </c>
      <c r="E20" s="106" t="s">
        <v>287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2" customHeight="1">
      <c r="A21" s="140"/>
      <c r="B21" s="107" t="s">
        <v>28</v>
      </c>
      <c r="C21" s="107" t="s">
        <v>80</v>
      </c>
      <c r="D21" s="107" t="s">
        <v>22</v>
      </c>
      <c r="E21" s="107" t="s">
        <v>22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2" customHeight="1">
      <c r="A22" s="153">
        <v>0.4791666666666667</v>
      </c>
      <c r="B22" s="155" t="s">
        <v>2</v>
      </c>
      <c r="C22" s="148"/>
      <c r="D22" s="148"/>
      <c r="E22" s="135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2" customHeight="1">
      <c r="A23" s="137"/>
      <c r="B23" s="108">
        <v>1</v>
      </c>
      <c r="C23" s="108">
        <v>2</v>
      </c>
      <c r="D23" s="109">
        <v>3</v>
      </c>
      <c r="E23" s="109">
        <v>4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2" customHeight="1">
      <c r="A24" s="137"/>
      <c r="B24" s="105" t="s">
        <v>288</v>
      </c>
      <c r="C24" s="105" t="s">
        <v>289</v>
      </c>
      <c r="D24" s="106" t="s">
        <v>290</v>
      </c>
      <c r="E24" s="106" t="s">
        <v>291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2" customHeight="1">
      <c r="A25" s="140"/>
      <c r="B25" s="107" t="s">
        <v>16</v>
      </c>
      <c r="C25" s="107" t="s">
        <v>22</v>
      </c>
      <c r="D25" s="107" t="s">
        <v>25</v>
      </c>
      <c r="E25" s="107" t="s">
        <v>19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2" customHeight="1">
      <c r="A26" s="153">
        <v>0.5</v>
      </c>
      <c r="B26" s="152" t="s">
        <v>38</v>
      </c>
      <c r="C26" s="151"/>
      <c r="D26" s="151"/>
      <c r="E26" s="146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2" customHeight="1">
      <c r="A27" s="137"/>
      <c r="B27" s="108">
        <v>1</v>
      </c>
      <c r="C27" s="108">
        <v>2</v>
      </c>
      <c r="D27" s="109">
        <v>3</v>
      </c>
      <c r="E27" s="109">
        <v>4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2" customHeight="1">
      <c r="A28" s="137"/>
      <c r="B28" s="105" t="s">
        <v>292</v>
      </c>
      <c r="C28" s="105" t="s">
        <v>293</v>
      </c>
      <c r="D28" s="106" t="s">
        <v>294</v>
      </c>
      <c r="E28" s="106" t="s">
        <v>295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2" customHeight="1">
      <c r="A29" s="140"/>
      <c r="B29" s="107" t="s">
        <v>31</v>
      </c>
      <c r="C29" s="107" t="s">
        <v>25</v>
      </c>
      <c r="D29" s="107" t="s">
        <v>22</v>
      </c>
      <c r="E29" s="107" t="s">
        <v>47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2" customHeight="1">
      <c r="A30" s="153">
        <v>0.5208333333333334</v>
      </c>
      <c r="B30" s="152" t="s">
        <v>69</v>
      </c>
      <c r="C30" s="151"/>
      <c r="D30" s="151"/>
      <c r="E30" s="146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2" customHeight="1">
      <c r="A31" s="137"/>
      <c r="B31" s="103">
        <v>1</v>
      </c>
      <c r="C31" s="103">
        <v>2</v>
      </c>
      <c r="D31" s="104">
        <v>3</v>
      </c>
      <c r="E31" s="104">
        <v>4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2" customHeight="1">
      <c r="A32" s="137"/>
      <c r="B32" s="105" t="s">
        <v>296</v>
      </c>
      <c r="C32" s="105" t="s">
        <v>297</v>
      </c>
      <c r="D32" s="106" t="s">
        <v>298</v>
      </c>
      <c r="E32" s="106" t="s">
        <v>299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2" customHeight="1">
      <c r="A33" s="140"/>
      <c r="B33" s="107" t="s">
        <v>19</v>
      </c>
      <c r="C33" s="107" t="s">
        <v>80</v>
      </c>
      <c r="D33" s="110" t="s">
        <v>31</v>
      </c>
      <c r="E33" s="110" t="s">
        <v>31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2" customHeight="1">
      <c r="A34" s="153">
        <v>0.5625</v>
      </c>
      <c r="B34" s="152" t="s">
        <v>120</v>
      </c>
      <c r="C34" s="151"/>
      <c r="D34" s="151"/>
      <c r="E34" s="146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2" customHeight="1">
      <c r="A35" s="137"/>
      <c r="B35" s="108">
        <v>1</v>
      </c>
      <c r="C35" s="108">
        <v>2</v>
      </c>
      <c r="D35" s="109">
        <v>3</v>
      </c>
      <c r="E35" s="109">
        <v>4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2" customHeight="1">
      <c r="A36" s="137"/>
      <c r="B36" s="105" t="s">
        <v>300</v>
      </c>
      <c r="C36" s="105" t="s">
        <v>301</v>
      </c>
      <c r="D36" s="106" t="s">
        <v>302</v>
      </c>
      <c r="E36" s="106" t="s">
        <v>303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2" customHeight="1">
      <c r="A37" s="140"/>
      <c r="B37" s="107" t="s">
        <v>22</v>
      </c>
      <c r="C37" s="107" t="s">
        <v>22</v>
      </c>
      <c r="D37" s="107" t="s">
        <v>22</v>
      </c>
      <c r="E37" s="107" t="s">
        <v>25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2" customHeight="1">
      <c r="A38" s="153">
        <v>0.6041666666666666</v>
      </c>
      <c r="B38" s="152" t="s">
        <v>179</v>
      </c>
      <c r="C38" s="151"/>
      <c r="D38" s="151"/>
      <c r="E38" s="146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2" customHeight="1">
      <c r="A39" s="137"/>
      <c r="B39" s="103">
        <v>1</v>
      </c>
      <c r="C39" s="103">
        <v>2</v>
      </c>
      <c r="D39" s="104">
        <v>3</v>
      </c>
      <c r="E39" s="104">
        <v>4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2" customHeight="1">
      <c r="A40" s="137"/>
      <c r="B40" s="105" t="s">
        <v>304</v>
      </c>
      <c r="C40" s="105" t="s">
        <v>305</v>
      </c>
      <c r="D40" s="106" t="s">
        <v>306</v>
      </c>
      <c r="E40" s="106" t="s">
        <v>307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2" customHeight="1">
      <c r="A41" s="140"/>
      <c r="B41" s="107" t="s">
        <v>22</v>
      </c>
      <c r="C41" s="107" t="s">
        <v>22</v>
      </c>
      <c r="D41" s="107" t="s">
        <v>22</v>
      </c>
      <c r="E41" s="107" t="s">
        <v>25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2" customHeight="1">
      <c r="A42" s="153">
        <v>0.6458333333333334</v>
      </c>
      <c r="B42" s="155" t="s">
        <v>216</v>
      </c>
      <c r="C42" s="148"/>
      <c r="D42" s="148"/>
      <c r="E42" s="135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2" customHeight="1">
      <c r="A43" s="137"/>
      <c r="B43" s="108">
        <v>1</v>
      </c>
      <c r="C43" s="108">
        <v>2</v>
      </c>
      <c r="D43" s="109">
        <v>3</v>
      </c>
      <c r="E43" s="109">
        <v>4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2" customHeight="1">
      <c r="A44" s="137"/>
      <c r="B44" s="105" t="s">
        <v>308</v>
      </c>
      <c r="C44" s="105" t="s">
        <v>309</v>
      </c>
      <c r="D44" s="106" t="s">
        <v>310</v>
      </c>
      <c r="E44" s="106" t="s">
        <v>311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2" customHeight="1">
      <c r="A45" s="140"/>
      <c r="B45" s="107" t="s">
        <v>52</v>
      </c>
      <c r="C45" s="107" t="s">
        <v>19</v>
      </c>
      <c r="D45" s="107" t="s">
        <v>25</v>
      </c>
      <c r="E45" s="110" t="s">
        <v>31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4.25">
      <c r="A47" s="154" t="s">
        <v>312</v>
      </c>
      <c r="B47" s="133"/>
      <c r="C47" s="133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2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2.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2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2.7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2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2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2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2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2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2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2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2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2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2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2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2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2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2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2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2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2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2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2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2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2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2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2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2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2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2.7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2.7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2.7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2.7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2.7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2.7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2.7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2.7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2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2.7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2.7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2.7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2.7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2.7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2.7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2.7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2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2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2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2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2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2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2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2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2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2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2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2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2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2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2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2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2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2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2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2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2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2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2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2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2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2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2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2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2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2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2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2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2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2.7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2.7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2.7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2.7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2.7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2.7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2.7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2.7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2.7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2.7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2.7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2.7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2.7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2.7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2.7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2.7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2.7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2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2.7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2.7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2.7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2.7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2.7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2.7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2.7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2.7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2.7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2.7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2.7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2.7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2.7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2.7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2.7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2.7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2.7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2.7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2.7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2.7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2.7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2.7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2.7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2.7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2.7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2.7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2.7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2.7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2.7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2.7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2.7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2.7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2.7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2.7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2.7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2.7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2.7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2.7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2.7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2.7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2.7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2.7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2.7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2.7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2.7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2.7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2.7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2.7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2.7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2.7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2.7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2.7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2.7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2.7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2.7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2.7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2.7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2.7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2.7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2.7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2.7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2.7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2.7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2.7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2.7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2.7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2.7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2.7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2.7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2.7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2.7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2.7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2.7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2.7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2.7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2.7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2.7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2.7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2.7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2.7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2.7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2.7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2.7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2.7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2.7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2.7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2.7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2.7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2.7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2.7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2.7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2.7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2.7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2.7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2.7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2.7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2.7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2.7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2.7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2.7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2.7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2.7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2.7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2.7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2.7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2.7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2.7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2.7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2.7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2.7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2.7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2.7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2.7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2.7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2.7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2.7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2.7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2.7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2.7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2.7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2.7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2.7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2.7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2.7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2.7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2.7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2.7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2.7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2.7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2.7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2.7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2.7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2.7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2.7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2.7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2.7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2.7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2.7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2.7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2.7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2.7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2.7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2.7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2.7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2.7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2.7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2.7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2.7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2.7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2.7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2.7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2.7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2.7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2.7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2.7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2.7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2.7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2.7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2.7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2.7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2.7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2.7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2.7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2.7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2.7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2.7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2.7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2.7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2.7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2.7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2.7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2.7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2.7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2.7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2.7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2.7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2.7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2.7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2.7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2.7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2.7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2.7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2.7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2.7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2.7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2.7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2.7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2.7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2.7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2.7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2.7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2.7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2.7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2.7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2.7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2.7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2.7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2.7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2.7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2.7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2.7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2.7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2.7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2.7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2.7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2.7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2.7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2.7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2.7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2.7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2.7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2.7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2.7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2.7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2.7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2.7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2.7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2.7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2.7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2.7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2.7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2.7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2.7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2.7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2.7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2.7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2.7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2.7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2.7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2.7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2.7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2.7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2.7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2.7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2.7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2.7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2.7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2.7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2.7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2.7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2.7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2.7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2.7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2.7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2.7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2.7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2.7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2.7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2.7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2.7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2.7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2.7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2.7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2.7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2.7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2.7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2.7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2.7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2.7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2.7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2.7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2.7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2.7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2.7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2.7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2.7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2.7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2.7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2.7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2.7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2.7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2.7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2.7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2.7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2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2.7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2.7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2.7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2.7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2.7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2.7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2.7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2.7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2.7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2.7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2.7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2.7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2.7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2.7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2.7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2.7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2.7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2.7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2.7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2.7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2.7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2.7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2.7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2.7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2.7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2.7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2.7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2.7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2.7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2.7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2.7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2.7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2.7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2.7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2.7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2.7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2.7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2.7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2.7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2.7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2.7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2.7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2.7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2.7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2.7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2.7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2.7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2.7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2.7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2.7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2.7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2.7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2.7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2.7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2.7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2.7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2.7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2.7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2.7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2.7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2.7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2.7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2.7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2.7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2.7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2.7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2.7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2.7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2.7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2.7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2.7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2.7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2.7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2.7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2.7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2.7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2.7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2.7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2.7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2.7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2.7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2.7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2.7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2.7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2.7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2.7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2.7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2.7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2.7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2.7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2.7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2.7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2.7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2.7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2.7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2.7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2.7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2.7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2.7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2.7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2.7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2.7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2.7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2.7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2.7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2.7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2.7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2.7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2.7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2.7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2.7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2.7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2.7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2.7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2.7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2.7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2.7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2.7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2.7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2.7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2.7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2.7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2.7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2.7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2.7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2.7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2.7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2.7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2.7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2.7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2.7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2.7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2.7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2.7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2.7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2.7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2.7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2.7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2.7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2.7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2.7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2.7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2.7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2.7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2.7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2.7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2.7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2.7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2.7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2.7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2.7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2.7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2.7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2.7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2.7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2.7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2.7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2.7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2.7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2.7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2.7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2.7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2.7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2.7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2.7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2.7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2.7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2.7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2.7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2.7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2.7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2.7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2.7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2.7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2.7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2.7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2.7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2.7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2.7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2.7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2.7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2.7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2.7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2.7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2.7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2.7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2.7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2.7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2.7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2.7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2.7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2.7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2.7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2.7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2.7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2.7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2.7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2.7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2.7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2.7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2.7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2.7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2.7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2.7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2.7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2.7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2.7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2.7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2.7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2.7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2.7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2.7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2.7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2.7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2.7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2.7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2.7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2.7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2.7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2.7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2.7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2.7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2.7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2.7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2.7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2.7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2.7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2.7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2.7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2.7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2.7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2.7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2.7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2.7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2.7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2.7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2.7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2.7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2.7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2.7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2.7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2.7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2.7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2.7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2.7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2.7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2.7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2.7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2.7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2.7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2.7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2.7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2.7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2.7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2.7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2.7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2.7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2.7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2.7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2.7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2.7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2.7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2.7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2.7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2.7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2.7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2.7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2.7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2.7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2.7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2.7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2.7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2.7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2.7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2.7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2.7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2.7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2.7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2.7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2.7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2.7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2.7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2.7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2.7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2.7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2.7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2.7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2.7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2.7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2.7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2.7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2.7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2.7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2.7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2.7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2.7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2.7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2.7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2.7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2.7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2.7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2.7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2.7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2.7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2.7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2.7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2.7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2.7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2.7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2.7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2.7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2.7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2.7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2.7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2.7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2.7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2.7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2.7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2.7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2.7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2.7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2.7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2.7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2.7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2.7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2.7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2.7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2.7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2.7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2.7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2.7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2.7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2.7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2.7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2.7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2.7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2.7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2.7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2.7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2.7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2.7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2.7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2.7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2.7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2.7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2.7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2.7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2.7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2.7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2.7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2.7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2.7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2.7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2.7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2.7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2.7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2.7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2.7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2.7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2.7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2.7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2.7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2.7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2.7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2.7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2.7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2.7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2.7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2.7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2.7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2.7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2.7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2.7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2.7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2.7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2.7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2.7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2.7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2.7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2.7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2.7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2.7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2.7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2.7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2.7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2.7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2.7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2.7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2.7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2.7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2.7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2.7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2.7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2.7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2.7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2.7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2.7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2.7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2.7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2.7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2.7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2.7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2.7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2.7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2.7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2.7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2.7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2.7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2.7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2.7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2.7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2.7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2.7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2.7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2.7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2.7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2.7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2.7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2.7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2.7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2.7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2.7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2.7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2.7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2.7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2.7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2.7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2.7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2.7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2.7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2.7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2.7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2.7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2.7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2.7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2.7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2.7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2.7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2.7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2.7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2.7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2.7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2.7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2.7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2.7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2.7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2.7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2.7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2.7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2.7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2.7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2.7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2.7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2.7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2.7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2.7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2.7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2.7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2.7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2.7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2.7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2.7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2.7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2.7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2.7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2.7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2.7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2.7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2.7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2.7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2.7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2.7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2.7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2.7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2.7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2.7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2.7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2.7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2.7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2.7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2.7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2.7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2.7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2.7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2.7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2.7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2.7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2.7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2.7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2.7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2.7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2.7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2.7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  <row r="1001" spans="1:26" ht="12.75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</row>
    <row r="1002" spans="1:26" ht="12.75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</row>
  </sheetData>
  <sheetProtection/>
  <mergeCells count="24">
    <mergeCell ref="A6:A9"/>
    <mergeCell ref="A4:E4"/>
    <mergeCell ref="A2:E2"/>
    <mergeCell ref="A1:E1"/>
    <mergeCell ref="B6:E6"/>
    <mergeCell ref="A26:A29"/>
    <mergeCell ref="A30:A33"/>
    <mergeCell ref="A34:A37"/>
    <mergeCell ref="A38:A41"/>
    <mergeCell ref="A47:C47"/>
    <mergeCell ref="A42:A45"/>
    <mergeCell ref="B26:E26"/>
    <mergeCell ref="B30:E30"/>
    <mergeCell ref="B34:E34"/>
    <mergeCell ref="B42:E42"/>
    <mergeCell ref="B38:E38"/>
    <mergeCell ref="B14:E14"/>
    <mergeCell ref="B10:E10"/>
    <mergeCell ref="A22:A25"/>
    <mergeCell ref="A18:A21"/>
    <mergeCell ref="A14:A17"/>
    <mergeCell ref="A10:A13"/>
    <mergeCell ref="B18:E18"/>
    <mergeCell ref="B22:E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"/>
    </sheetView>
  </sheetViews>
  <sheetFormatPr defaultColWidth="17.28125" defaultRowHeight="15.75" customHeight="1"/>
  <cols>
    <col min="1" max="1" width="10.421875" style="0" customWidth="1"/>
    <col min="2" max="2" width="16.140625" style="0" customWidth="1"/>
    <col min="3" max="6" width="19.421875" style="0" customWidth="1"/>
    <col min="7" max="7" width="6.00390625" style="0" customWidth="1"/>
    <col min="8" max="8" width="5.8515625" style="0" customWidth="1"/>
    <col min="9" max="9" width="17.140625" style="0" customWidth="1"/>
  </cols>
  <sheetData>
    <row r="1" spans="1:6" ht="22.5" customHeight="1">
      <c r="A1" s="160" t="s">
        <v>313</v>
      </c>
      <c r="B1" s="133"/>
      <c r="C1" s="133"/>
      <c r="D1" s="133"/>
      <c r="E1" s="133"/>
      <c r="F1" s="133"/>
    </row>
    <row r="2" spans="1:6" ht="22.5" customHeight="1">
      <c r="A2" s="160" t="s">
        <v>314</v>
      </c>
      <c r="B2" s="133"/>
      <c r="C2" s="133"/>
      <c r="D2" s="133"/>
      <c r="E2" s="133"/>
      <c r="F2" s="133"/>
    </row>
    <row r="3" ht="9.75" customHeight="1">
      <c r="A3" s="112"/>
    </row>
    <row r="4" spans="1:6" ht="19.5" customHeight="1">
      <c r="A4" s="158" t="s">
        <v>5</v>
      </c>
      <c r="B4" s="133"/>
      <c r="C4" s="133"/>
      <c r="D4" s="133"/>
      <c r="E4" s="133"/>
      <c r="F4" s="133"/>
    </row>
    <row r="5" spans="1:3" ht="20.25" customHeight="1">
      <c r="A5" s="159" t="s">
        <v>315</v>
      </c>
      <c r="B5" s="133"/>
      <c r="C5" s="133"/>
    </row>
    <row r="6" spans="1:6" ht="16.5" customHeight="1">
      <c r="A6" s="6"/>
      <c r="B6" s="6"/>
      <c r="C6" s="6"/>
      <c r="D6" s="6"/>
      <c r="E6" s="6"/>
      <c r="F6" s="6"/>
    </row>
    <row r="7" spans="1:7" ht="27.75" customHeight="1">
      <c r="A7" s="113" t="s">
        <v>266</v>
      </c>
      <c r="B7" s="113" t="s">
        <v>316</v>
      </c>
      <c r="C7" s="113" t="s">
        <v>267</v>
      </c>
      <c r="D7" s="113" t="s">
        <v>268</v>
      </c>
      <c r="E7" s="113" t="s">
        <v>269</v>
      </c>
      <c r="F7" s="113" t="s">
        <v>270</v>
      </c>
      <c r="G7" s="9"/>
    </row>
    <row r="8" spans="1:9" ht="17.25" customHeight="1">
      <c r="A8" s="162" t="s">
        <v>317</v>
      </c>
      <c r="B8" s="161" t="s">
        <v>260</v>
      </c>
      <c r="C8" s="114" t="s">
        <v>318</v>
      </c>
      <c r="D8" s="114" t="s">
        <v>319</v>
      </c>
      <c r="E8" s="114" t="s">
        <v>320</v>
      </c>
      <c r="F8" s="114" t="s">
        <v>321</v>
      </c>
      <c r="G8" s="9"/>
      <c r="I8" s="115"/>
    </row>
    <row r="9" spans="1:9" ht="17.25" customHeight="1">
      <c r="A9" s="137"/>
      <c r="B9" s="137"/>
      <c r="C9" s="116" t="str">
        <f>Młodzicy!B12</f>
        <v>Kraczewski</v>
      </c>
      <c r="D9" s="116" t="str">
        <f>Młodzicy!B13</f>
        <v>Kolonko </v>
      </c>
      <c r="E9" s="116" t="str">
        <f>Młodzicy!B14</f>
        <v>Kozłowski</v>
      </c>
      <c r="F9" s="116" t="str">
        <f>Młodzicy!B15</f>
        <v>Prętki</v>
      </c>
      <c r="G9" s="9"/>
      <c r="I9" s="117"/>
    </row>
    <row r="10" spans="1:9" ht="17.25" customHeight="1">
      <c r="A10" s="137"/>
      <c r="B10" s="137"/>
      <c r="C10" s="116" t="str">
        <f>Młodzicy!C12</f>
        <v>Mateusz</v>
      </c>
      <c r="D10" s="116" t="str">
        <f>Młodzicy!C13</f>
        <v>Igor</v>
      </c>
      <c r="E10" s="116" t="str">
        <f>Młodzicy!C14</f>
        <v>Bartosz</v>
      </c>
      <c r="F10" s="116" t="str">
        <f>Młodzicy!C15</f>
        <v>Kevin</v>
      </c>
      <c r="G10" s="9"/>
      <c r="I10" s="117"/>
    </row>
    <row r="11" spans="1:9" ht="17.25" customHeight="1">
      <c r="A11" s="137"/>
      <c r="B11" s="137"/>
      <c r="C11" s="118" t="str">
        <f>Młodzicy!D12</f>
        <v>KS Polonia 1912 Leszno</v>
      </c>
      <c r="D11" s="118" t="str">
        <f>Młodzicy!D13</f>
        <v>KS Polonia Łaziska Górne</v>
      </c>
      <c r="E11" s="118" t="str">
        <f>Młodzicy!D14</f>
        <v>KK Dziewiątka-Amica Wronki</v>
      </c>
      <c r="F11" s="118" t="str">
        <f>Młodzicy!D15</f>
        <v>KK Dziewiątka-Amica Wronki</v>
      </c>
      <c r="G11" s="9"/>
      <c r="I11" s="119"/>
    </row>
    <row r="12" spans="1:7" ht="17.25" customHeight="1">
      <c r="A12" s="165" t="s">
        <v>322</v>
      </c>
      <c r="B12" s="168" t="s">
        <v>262</v>
      </c>
      <c r="C12" s="120" t="s">
        <v>323</v>
      </c>
      <c r="D12" s="120" t="s">
        <v>324</v>
      </c>
      <c r="E12" s="121" t="s">
        <v>318</v>
      </c>
      <c r="F12" s="121" t="s">
        <v>319</v>
      </c>
      <c r="G12" s="9"/>
    </row>
    <row r="13" spans="1:7" ht="17.25" customHeight="1">
      <c r="A13" s="137"/>
      <c r="B13" s="137"/>
      <c r="C13" s="122" t="str">
        <f>'Juniorzy mł'!B16</f>
        <v>Łazowski</v>
      </c>
      <c r="D13" s="122" t="str">
        <f>'Juniorzy mł'!B17</f>
        <v>Mrowiec</v>
      </c>
      <c r="E13" s="123" t="str">
        <f>Młodziczki!B12</f>
        <v>Wąsala</v>
      </c>
      <c r="F13" s="123" t="str">
        <f>Młodziczki!B13</f>
        <v>Konieczna </v>
      </c>
      <c r="G13" s="9"/>
    </row>
    <row r="14" spans="1:7" ht="17.25" customHeight="1">
      <c r="A14" s="137"/>
      <c r="B14" s="166" t="s">
        <v>259</v>
      </c>
      <c r="C14" s="122" t="str">
        <f>'Juniorzy mł'!C16</f>
        <v>Łukasz</v>
      </c>
      <c r="D14" s="122" t="str">
        <f>'Juniorzy mł'!C17</f>
        <v>Patryk</v>
      </c>
      <c r="E14" s="124" t="str">
        <f>Młodziczki!C12</f>
        <v>Maja</v>
      </c>
      <c r="F14" s="124" t="str">
        <f>Młodziczki!C13</f>
        <v>Julia</v>
      </c>
      <c r="G14" s="9"/>
    </row>
    <row r="15" spans="1:7" ht="16.5" customHeight="1">
      <c r="A15" s="137"/>
      <c r="B15" s="167"/>
      <c r="C15" s="125" t="str">
        <f>'Juniorzy mł'!D16</f>
        <v>BOSiR Brzesko</v>
      </c>
      <c r="D15" s="125" t="str">
        <f>'Juniorzy mł'!D17</f>
        <v>OSiR-Vector Tarnowo Podgórne</v>
      </c>
      <c r="E15" s="126" t="str">
        <f>Młodziczki!D12</f>
        <v>OSiR-Vector Tarnowo Podgórne</v>
      </c>
      <c r="F15" s="126" t="str">
        <f>Młodziczki!D13</f>
        <v>KK Dziewiątka-Amica Wronki</v>
      </c>
      <c r="G15" s="9"/>
    </row>
    <row r="16" spans="1:7" ht="17.25" customHeight="1">
      <c r="A16" s="173" t="s">
        <v>325</v>
      </c>
      <c r="B16" s="170" t="s">
        <v>261</v>
      </c>
      <c r="C16" s="127">
        <v>5</v>
      </c>
      <c r="D16" s="127">
        <v>6</v>
      </c>
      <c r="E16" s="127">
        <v>7</v>
      </c>
      <c r="F16" s="127">
        <v>8</v>
      </c>
      <c r="G16" s="9"/>
    </row>
    <row r="17" spans="1:7" ht="17.25" customHeight="1">
      <c r="A17" s="137"/>
      <c r="B17" s="137"/>
      <c r="C17" s="128" t="str">
        <f>'Juniorki mł'!B12</f>
        <v>Gurgul</v>
      </c>
      <c r="D17" s="128" t="str">
        <f>'Juniorki mł'!B13</f>
        <v>Paszyk</v>
      </c>
      <c r="E17" s="128" t="str">
        <f>'Juniorki mł'!B14</f>
        <v>Szczepska</v>
      </c>
      <c r="F17" s="128" t="str">
        <f>'Juniorki mł'!B15</f>
        <v>Jądrzyk</v>
      </c>
      <c r="G17" s="9"/>
    </row>
    <row r="18" spans="1:8" ht="17.25" customHeight="1">
      <c r="A18" s="137"/>
      <c r="B18" s="137"/>
      <c r="C18" s="128" t="str">
        <f>'Juniorki mł'!C12</f>
        <v>Karolina</v>
      </c>
      <c r="D18" s="128" t="str">
        <f>'Juniorki mł'!C13</f>
        <v>Julia</v>
      </c>
      <c r="E18" s="128" t="str">
        <f>'Juniorki mł'!C14</f>
        <v>Sandra</v>
      </c>
      <c r="F18" s="128" t="str">
        <f>'Juniorki mł'!C15</f>
        <v>Wiktoria</v>
      </c>
      <c r="G18" s="9"/>
      <c r="H18" s="129"/>
    </row>
    <row r="19" spans="1:7" ht="17.25" customHeight="1">
      <c r="A19" s="137"/>
      <c r="B19" s="137"/>
      <c r="C19" s="130" t="str">
        <f>'Juniorki mł'!D12</f>
        <v>BOSiR Brzesko</v>
      </c>
      <c r="D19" s="130" t="str">
        <f>'Juniorki mł'!D13</f>
        <v>KK Dziewiątka-Amica Wronki</v>
      </c>
      <c r="E19" s="130" t="str">
        <f>'Juniorki mł'!D14</f>
        <v>KK Dziewiątka-Amica Wronki</v>
      </c>
      <c r="F19" s="130" t="str">
        <f>'Juniorki mł'!D15</f>
        <v>KK Dziewiątka-Amica Wronki</v>
      </c>
      <c r="G19" s="9"/>
    </row>
    <row r="20" spans="1:7" ht="17.25" customHeight="1">
      <c r="A20" s="174" t="s">
        <v>326</v>
      </c>
      <c r="B20" s="169" t="s">
        <v>262</v>
      </c>
      <c r="C20" s="120">
        <v>5</v>
      </c>
      <c r="D20" s="120">
        <v>6</v>
      </c>
      <c r="E20" s="120">
        <v>7</v>
      </c>
      <c r="F20" s="120">
        <v>8</v>
      </c>
      <c r="G20" s="9"/>
    </row>
    <row r="21" spans="1:7" ht="17.25" customHeight="1">
      <c r="A21" s="137"/>
      <c r="B21" s="137"/>
      <c r="C21" s="122" t="str">
        <f>'Juniorzy mł'!B12</f>
        <v>Olczyk</v>
      </c>
      <c r="D21" s="122" t="str">
        <f>'Juniorzy mł'!B13</f>
        <v>Byliński</v>
      </c>
      <c r="E21" s="122" t="str">
        <f>'Juniorzy mł'!B14</f>
        <v>Czernecki</v>
      </c>
      <c r="F21" s="122" t="str">
        <f>'Juniorzy mł'!B15</f>
        <v>Skalski</v>
      </c>
      <c r="G21" s="9"/>
    </row>
    <row r="22" spans="1:7" ht="17.25" customHeight="1">
      <c r="A22" s="137"/>
      <c r="B22" s="137"/>
      <c r="C22" s="122" t="str">
        <f>'Juniorzy mł'!C12</f>
        <v>Maciej</v>
      </c>
      <c r="D22" s="122" t="str">
        <f>'Juniorzy mł'!C13</f>
        <v>Tomasz</v>
      </c>
      <c r="E22" s="122" t="str">
        <f>'Juniorzy mł'!C14</f>
        <v>Damian</v>
      </c>
      <c r="F22" s="122" t="str">
        <f>'Juniorzy mł'!C15</f>
        <v>Filip</v>
      </c>
      <c r="G22" s="9"/>
    </row>
    <row r="23" spans="1:7" ht="17.25" customHeight="1">
      <c r="A23" s="137"/>
      <c r="B23" s="137"/>
      <c r="C23" s="125" t="str">
        <f>'Juniorzy mł'!D12</f>
        <v>KK Dziewiątka-Amica Wronki</v>
      </c>
      <c r="D23" s="125" t="str">
        <f>'Juniorzy mł'!D13</f>
        <v>OSiR-Vector Tarnowo Podgórne</v>
      </c>
      <c r="E23" s="125" t="str">
        <f>'Juniorzy mł'!D14</f>
        <v>BOSiR Brzesko</v>
      </c>
      <c r="F23" s="125" t="str">
        <f>'Juniorzy mł'!D15</f>
        <v>KS Pilica Tomaszów Mazowiecki</v>
      </c>
      <c r="G23" s="9"/>
    </row>
    <row r="24" spans="1:7" ht="17.25" customHeight="1">
      <c r="A24" s="171" t="s">
        <v>327</v>
      </c>
      <c r="B24" s="175" t="s">
        <v>259</v>
      </c>
      <c r="C24" s="131">
        <v>1</v>
      </c>
      <c r="D24" s="131">
        <v>2</v>
      </c>
      <c r="E24" s="131">
        <v>3</v>
      </c>
      <c r="F24" s="131">
        <v>4</v>
      </c>
      <c r="G24" s="9"/>
    </row>
    <row r="25" spans="1:7" ht="17.25" customHeight="1">
      <c r="A25" s="137"/>
      <c r="B25" s="137"/>
      <c r="C25" s="123" t="str">
        <f>Młodziczki!B8</f>
        <v>Kompa</v>
      </c>
      <c r="D25" s="123" t="str">
        <f>Młodziczki!B9</f>
        <v>Kobiór</v>
      </c>
      <c r="E25" s="123" t="str">
        <f>Młodziczki!B10</f>
        <v>Zdulska</v>
      </c>
      <c r="F25" s="123" t="str">
        <f>Młodziczki!B11</f>
        <v>Roszak</v>
      </c>
      <c r="G25" s="9"/>
    </row>
    <row r="26" spans="1:7" ht="17.25" customHeight="1">
      <c r="A26" s="137"/>
      <c r="B26" s="137"/>
      <c r="C26" s="123" t="str">
        <f>Młodziczki!C8</f>
        <v>Małgorzata</v>
      </c>
      <c r="D26" s="123" t="str">
        <f>Młodziczki!C9</f>
        <v>Nicola</v>
      </c>
      <c r="E26" s="123" t="str">
        <f>Młodziczki!C10</f>
        <v>Daria</v>
      </c>
      <c r="F26" s="123" t="str">
        <f>Młodziczki!C11</f>
        <v>Weronika</v>
      </c>
      <c r="G26" s="9"/>
    </row>
    <row r="27" spans="1:7" ht="17.25" customHeight="1">
      <c r="A27" s="137"/>
      <c r="B27" s="137"/>
      <c r="C27" s="126" t="str">
        <f>Młodziczki!D8</f>
        <v>KS Pilica Tomaszów Mazowiecki</v>
      </c>
      <c r="D27" s="126" t="str">
        <f>Młodziczki!D9</f>
        <v>KS Polonia Łaziska Górne</v>
      </c>
      <c r="E27" s="126" t="str">
        <f>Młodziczki!D10</f>
        <v>KS Pilica Tomaszów Mazowiecki</v>
      </c>
      <c r="F27" s="126" t="str">
        <f>Młodziczki!D11</f>
        <v>KK Dziewiątka-Amica Wronki</v>
      </c>
      <c r="G27" s="9"/>
    </row>
    <row r="28" spans="1:7" ht="17.25" customHeight="1">
      <c r="A28" s="162" t="s">
        <v>328</v>
      </c>
      <c r="B28" s="161" t="s">
        <v>260</v>
      </c>
      <c r="C28" s="114">
        <v>1</v>
      </c>
      <c r="D28" s="114">
        <v>2</v>
      </c>
      <c r="E28" s="114">
        <v>3</v>
      </c>
      <c r="F28" s="114">
        <v>4</v>
      </c>
      <c r="G28" s="9"/>
    </row>
    <row r="29" spans="1:7" ht="17.25" customHeight="1">
      <c r="A29" s="137"/>
      <c r="B29" s="137"/>
      <c r="C29" s="116" t="str">
        <f>Młodzicy!B8</f>
        <v>Przewoźny</v>
      </c>
      <c r="D29" s="116" t="str">
        <f>Młodzicy!B9</f>
        <v>Wilk</v>
      </c>
      <c r="E29" s="116" t="str">
        <f>Młodzicy!B10</f>
        <v>Anklam</v>
      </c>
      <c r="F29" s="116" t="str">
        <f>Młodzicy!B11</f>
        <v>Kuryło</v>
      </c>
      <c r="G29" s="9"/>
    </row>
    <row r="30" spans="1:7" ht="17.25" customHeight="1">
      <c r="A30" s="137"/>
      <c r="B30" s="137"/>
      <c r="C30" s="116" t="str">
        <f>Młodzicy!C8</f>
        <v>Krzysztof</v>
      </c>
      <c r="D30" s="116" t="str">
        <f>Młodzicy!C9</f>
        <v>Tobiasz</v>
      </c>
      <c r="E30" s="116" t="str">
        <f>Młodzicy!C10</f>
        <v>Wojciech</v>
      </c>
      <c r="F30" s="116" t="str">
        <f>Młodzicy!C11</f>
        <v>Jakub</v>
      </c>
      <c r="G30" s="9"/>
    </row>
    <row r="31" spans="1:7" ht="17.25" customHeight="1">
      <c r="A31" s="137"/>
      <c r="B31" s="137"/>
      <c r="C31" s="118" t="str">
        <f>Młodzicy!D8</f>
        <v>KK Dziewiątka-Amica Wronki</v>
      </c>
      <c r="D31" s="118" t="str">
        <f>Młodzicy!D9</f>
        <v>KK Dziewiątka-Amica Wronki</v>
      </c>
      <c r="E31" s="118" t="str">
        <f>Młodzicy!D10</f>
        <v>KK Dziewiątka-Amica Wronki</v>
      </c>
      <c r="F31" s="118" t="str">
        <f>Młodzicy!D11</f>
        <v>BOSiR Brzesko</v>
      </c>
      <c r="G31" s="9"/>
    </row>
    <row r="32" spans="1:7" ht="17.25" customHeight="1">
      <c r="A32" s="173" t="s">
        <v>329</v>
      </c>
      <c r="B32" s="163" t="s">
        <v>261</v>
      </c>
      <c r="C32" s="127">
        <v>1</v>
      </c>
      <c r="D32" s="127">
        <v>2</v>
      </c>
      <c r="E32" s="127">
        <v>3</v>
      </c>
      <c r="F32" s="127">
        <v>4</v>
      </c>
      <c r="G32" s="9"/>
    </row>
    <row r="33" spans="1:7" ht="17.25" customHeight="1">
      <c r="A33" s="137"/>
      <c r="B33" s="137"/>
      <c r="C33" s="128" t="str">
        <f>'Juniorki mł'!B8</f>
        <v>Mroczkiewicz</v>
      </c>
      <c r="D33" s="128" t="str">
        <f>'Juniorki mł'!B9</f>
        <v>Brodziszewska</v>
      </c>
      <c r="E33" s="128" t="str">
        <f>'Juniorki mł'!B10</f>
        <v>Metlicka</v>
      </c>
      <c r="F33" s="128" t="str">
        <f>'Juniorki mł'!B11</f>
        <v>Dudziak</v>
      </c>
      <c r="G33" s="9"/>
    </row>
    <row r="34" spans="1:8" ht="17.25" customHeight="1">
      <c r="A34" s="137"/>
      <c r="B34" s="137"/>
      <c r="C34" s="128" t="str">
        <f>'Juniorki mł'!C8</f>
        <v>Katarzyna</v>
      </c>
      <c r="D34" s="128" t="str">
        <f>'Juniorki mł'!C9</f>
        <v>Julia</v>
      </c>
      <c r="E34" s="128" t="str">
        <f>'Juniorki mł'!C10</f>
        <v>Aleksandra</v>
      </c>
      <c r="F34" s="128" t="str">
        <f>'Juniorki mł'!C11</f>
        <v>Nicoletta</v>
      </c>
      <c r="G34" s="9"/>
      <c r="H34" s="129"/>
    </row>
    <row r="35" spans="1:7" ht="17.25" customHeight="1">
      <c r="A35" s="137"/>
      <c r="B35" s="137"/>
      <c r="C35" s="130" t="str">
        <f>'Juniorki mł'!D8</f>
        <v>KK Dziewiątka-Amica Wronki</v>
      </c>
      <c r="D35" s="130" t="str">
        <f>'Juniorki mł'!D9</f>
        <v>KK Dziewiątka-Amica Wronki</v>
      </c>
      <c r="E35" s="130" t="str">
        <f>'Juniorki mł'!D10</f>
        <v>MLKS Tucholanka Tuchola</v>
      </c>
      <c r="F35" s="130" t="str">
        <f>'Juniorki mł'!D11</f>
        <v>KS Polonia 1912 Leszno</v>
      </c>
      <c r="G35" s="9"/>
    </row>
    <row r="36" spans="1:7" ht="17.25" customHeight="1">
      <c r="A36" s="174" t="s">
        <v>330</v>
      </c>
      <c r="B36" s="172" t="s">
        <v>262</v>
      </c>
      <c r="C36" s="120">
        <v>1</v>
      </c>
      <c r="D36" s="120">
        <v>2</v>
      </c>
      <c r="E36" s="120">
        <v>3</v>
      </c>
      <c r="F36" s="120">
        <v>4</v>
      </c>
      <c r="G36" s="9"/>
    </row>
    <row r="37" spans="1:7" ht="17.25" customHeight="1">
      <c r="A37" s="137"/>
      <c r="B37" s="137"/>
      <c r="C37" s="122" t="str">
        <f>'Juniorzy mł'!B8</f>
        <v>Kuchnowski</v>
      </c>
      <c r="D37" s="122" t="str">
        <f>'Juniorzy mł'!B9</f>
        <v>Tomczyk</v>
      </c>
      <c r="E37" s="122" t="str">
        <f>'Juniorzy mł'!B10</f>
        <v>Kosz</v>
      </c>
      <c r="F37" s="122" t="str">
        <f>'Juniorzy mł'!B11</f>
        <v>Goździk</v>
      </c>
      <c r="G37" s="9"/>
    </row>
    <row r="38" spans="1:7" ht="17.25" customHeight="1">
      <c r="A38" s="137"/>
      <c r="B38" s="137"/>
      <c r="C38" s="122" t="str">
        <f>'Juniorzy mł'!C8</f>
        <v>Kacper</v>
      </c>
      <c r="D38" s="122" t="str">
        <f>'Juniorzy mł'!C9</f>
        <v>Jakub</v>
      </c>
      <c r="E38" s="122" t="str">
        <f>'Juniorzy mł'!C10</f>
        <v>Szymon</v>
      </c>
      <c r="F38" s="122" t="str">
        <f>'Juniorzy mł'!C11</f>
        <v>Mateusz</v>
      </c>
      <c r="G38" s="9"/>
    </row>
    <row r="39" spans="1:7" ht="17.25" customHeight="1">
      <c r="A39" s="137"/>
      <c r="B39" s="137"/>
      <c r="C39" s="125" t="str">
        <f>'Juniorzy mł'!D8</f>
        <v>KS Zatoka Puck</v>
      </c>
      <c r="D39" s="125" t="str">
        <f>'Juniorzy mł'!D9</f>
        <v>BOSiR Brzesko</v>
      </c>
      <c r="E39" s="125" t="str">
        <f>'Juniorzy mł'!D10</f>
        <v>KS Pilica Tomaszów Mazowiecki</v>
      </c>
      <c r="F39" s="125" t="str">
        <f>'Juniorzy mł'!D11</f>
        <v>KS Pilica Tomaszów Mazowiecki</v>
      </c>
      <c r="G39" s="9"/>
    </row>
    <row r="40" spans="1:6" ht="12.75">
      <c r="A40" s="98"/>
      <c r="B40" s="98"/>
      <c r="C40" s="98"/>
      <c r="D40" s="98"/>
      <c r="E40" s="98"/>
      <c r="F40" s="98"/>
    </row>
    <row r="42" spans="1:6" ht="26.25" customHeight="1">
      <c r="A42" s="164" t="s">
        <v>331</v>
      </c>
      <c r="B42" s="133"/>
      <c r="C42" s="133"/>
      <c r="D42" s="133"/>
      <c r="E42" s="133"/>
      <c r="F42" s="133"/>
    </row>
  </sheetData>
  <sheetProtection/>
  <mergeCells count="22">
    <mergeCell ref="B32:B35"/>
    <mergeCell ref="B28:B31"/>
    <mergeCell ref="A42:F42"/>
    <mergeCell ref="A12:A15"/>
    <mergeCell ref="B14:B15"/>
    <mergeCell ref="B12:B13"/>
    <mergeCell ref="B20:B23"/>
    <mergeCell ref="B16:B19"/>
    <mergeCell ref="A28:A31"/>
    <mergeCell ref="A24:A27"/>
    <mergeCell ref="B36:B39"/>
    <mergeCell ref="A16:A19"/>
    <mergeCell ref="A20:A23"/>
    <mergeCell ref="A36:A39"/>
    <mergeCell ref="A32:A35"/>
    <mergeCell ref="B24:B27"/>
    <mergeCell ref="A4:F4"/>
    <mergeCell ref="A5:C5"/>
    <mergeCell ref="A2:F2"/>
    <mergeCell ref="A1:F1"/>
    <mergeCell ref="B8:B11"/>
    <mergeCell ref="A8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s</cp:lastModifiedBy>
  <dcterms:created xsi:type="dcterms:W3CDTF">2017-03-06T20:13:35Z</dcterms:created>
  <dcterms:modified xsi:type="dcterms:W3CDTF">2017-04-12T20:20:43Z</dcterms:modified>
  <cp:category/>
  <cp:version/>
  <cp:contentType/>
  <cp:contentStatus/>
</cp:coreProperties>
</file>